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32" yWindow="-60" windowWidth="15576" windowHeight="8100"/>
  </bookViews>
  <sheets>
    <sheet name="2015" sheetId="4" r:id="rId1"/>
  </sheets>
  <calcPr calcId="145621"/>
</workbook>
</file>

<file path=xl/calcChain.xml><?xml version="1.0" encoding="utf-8"?>
<calcChain xmlns="http://schemas.openxmlformats.org/spreadsheetml/2006/main">
  <c r="M39" i="4" l="1"/>
  <c r="E40" i="4"/>
  <c r="G40" i="4"/>
  <c r="M40" i="4"/>
  <c r="M42" i="4"/>
  <c r="E43" i="4"/>
  <c r="G43" i="4"/>
  <c r="M43" i="4"/>
  <c r="G44" i="4"/>
  <c r="M44" i="4"/>
  <c r="M45" i="4"/>
  <c r="M46" i="4"/>
  <c r="P46" i="4" l="1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4" i="4"/>
  <c r="E14" i="4"/>
  <c r="F14" i="4"/>
  <c r="G14" i="4"/>
  <c r="H14" i="4"/>
  <c r="I14" i="4"/>
  <c r="J14" i="4"/>
  <c r="K14" i="4"/>
  <c r="L14" i="4"/>
  <c r="N14" i="4"/>
  <c r="O14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 l="1"/>
  <c r="M8" i="4"/>
  <c r="P8" i="4" s="1"/>
  <c r="P43" i="4"/>
  <c r="G9" i="4"/>
  <c r="P13" i="4"/>
  <c r="M14" i="4"/>
  <c r="P14" i="4" s="1"/>
  <c r="P44" i="4"/>
  <c r="P9" i="4"/>
  <c r="P15" i="4"/>
  <c r="P12" i="4"/>
  <c r="M11" i="4"/>
  <c r="P11" i="4" s="1"/>
</calcChain>
</file>

<file path=xl/sharedStrings.xml><?xml version="1.0" encoding="utf-8"?>
<sst xmlns="http://schemas.openxmlformats.org/spreadsheetml/2006/main" count="151" uniqueCount="45">
  <si>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</si>
  <si>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</si>
  <si>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</si>
  <si>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</si>
  <si>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</si>
  <si>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</si>
  <si>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</si>
  <si>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</si>
  <si>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</si>
  <si>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</si>
  <si>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</si>
  <si>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</si>
  <si>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</si>
  <si>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</si>
  <si>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</si>
  <si>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</si>
  <si>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</si>
  <si>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</si>
  <si>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</si>
  <si>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</si>
  <si>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</si>
  <si>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</si>
  <si>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</si>
  <si>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</si>
  <si>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</si>
  <si>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</si>
  <si>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</si>
  <si>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</si>
  <si>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</si>
  <si>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</si>
  <si>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</si>
  <si>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</si>
  <si>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</si>
  <si>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</si>
  <si>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</si>
  <si>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</si>
  <si>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</si>
  <si>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</si>
  <si>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</si>
  <si>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</si>
  <si>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</si>
  <si>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</si>
  <si>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</si>
  <si>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</si>
  <si>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2018 год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</si>
</sst>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zoomScale="70" zoomScaleNormal="70" workbookViewId="0">
      <pane xSplit="4356" topLeftCell="E1" activePane="topRight"/>
      <selection activeCell="A10" sqref="A10:XFD10"/>
      <selection pane="topRight" activeCell="O45" sqref="O45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4" t="s">
        <v>0</v>
      </c>
      <c r="B6" s="36" t="s">
        <v>1</v>
      </c>
      <c r="C6" s="36" t="s">
        <v>2</v>
      </c>
      <c r="D6" s="32">
        <v>2018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26" t="s">
        <v>44</v>
      </c>
    </row>
    <row r="7" spans="1:211" s="6" customFormat="1" ht="15.6" x14ac:dyDescent="0.25">
      <c r="A7" s="35"/>
      <c r="B7" s="37"/>
      <c r="C7" s="3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0</v>
      </c>
      <c r="E8" s="18">
        <f t="shared" si="0"/>
        <v>2</v>
      </c>
      <c r="F8" s="18">
        <f t="shared" si="0"/>
        <v>0</v>
      </c>
      <c r="G8" s="18">
        <f t="shared" si="0"/>
        <v>2</v>
      </c>
      <c r="H8" s="18">
        <f t="shared" si="0"/>
        <v>1</v>
      </c>
      <c r="I8" s="18">
        <f t="shared" si="0"/>
        <v>1</v>
      </c>
      <c r="J8" s="18">
        <f t="shared" si="0"/>
        <v>3</v>
      </c>
      <c r="K8" s="18">
        <f t="shared" si="0"/>
        <v>1</v>
      </c>
      <c r="L8" s="18">
        <f t="shared" si="0"/>
        <v>1</v>
      </c>
      <c r="M8" s="18">
        <f t="shared" si="0"/>
        <v>3</v>
      </c>
      <c r="N8" s="18">
        <f t="shared" si="0"/>
        <v>1</v>
      </c>
      <c r="O8" s="18">
        <f t="shared" si="0"/>
        <v>1</v>
      </c>
      <c r="P8" s="18">
        <f>SUM(D8:O8)</f>
        <v>16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0</v>
      </c>
      <c r="E9" s="18">
        <f t="shared" si="1"/>
        <v>1451</v>
      </c>
      <c r="F9" s="18">
        <f t="shared" si="1"/>
        <v>0</v>
      </c>
      <c r="G9" s="18">
        <f t="shared" si="1"/>
        <v>136</v>
      </c>
      <c r="H9" s="18">
        <f t="shared" si="1"/>
        <v>5</v>
      </c>
      <c r="I9" s="29">
        <f t="shared" si="1"/>
        <v>114</v>
      </c>
      <c r="J9" s="29">
        <f t="shared" si="1"/>
        <v>6</v>
      </c>
      <c r="K9" s="29">
        <f t="shared" si="1"/>
        <v>15</v>
      </c>
      <c r="L9" s="18">
        <f t="shared" si="1"/>
        <v>100</v>
      </c>
      <c r="M9" s="18">
        <f t="shared" si="1"/>
        <v>240</v>
      </c>
      <c r="N9" s="18">
        <f t="shared" si="1"/>
        <v>10</v>
      </c>
      <c r="O9" s="18">
        <f t="shared" si="1"/>
        <v>1011.3</v>
      </c>
      <c r="P9" s="18">
        <f t="shared" ref="P9:P14" si="2">SUM(D9:O9)</f>
        <v>3088.3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0</v>
      </c>
      <c r="E11" s="18">
        <f t="shared" si="4"/>
        <v>1</v>
      </c>
      <c r="F11" s="18">
        <f t="shared" si="4"/>
        <v>0</v>
      </c>
      <c r="G11" s="18">
        <f t="shared" si="4"/>
        <v>2</v>
      </c>
      <c r="H11" s="18">
        <f t="shared" si="4"/>
        <v>1</v>
      </c>
      <c r="I11" s="18">
        <f t="shared" si="4"/>
        <v>1</v>
      </c>
      <c r="J11" s="18">
        <f t="shared" si="4"/>
        <v>3</v>
      </c>
      <c r="K11" s="18">
        <f t="shared" si="4"/>
        <v>1</v>
      </c>
      <c r="L11" s="18">
        <f t="shared" si="4"/>
        <v>1</v>
      </c>
      <c r="M11" s="18">
        <f t="shared" si="4"/>
        <v>3</v>
      </c>
      <c r="N11" s="18">
        <f t="shared" si="4"/>
        <v>1</v>
      </c>
      <c r="O11" s="18">
        <f t="shared" si="4"/>
        <v>0</v>
      </c>
      <c r="P11" s="18">
        <f t="shared" si="2"/>
        <v>14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0</v>
      </c>
      <c r="E12" s="18">
        <f t="shared" si="5"/>
        <v>45</v>
      </c>
      <c r="F12" s="18">
        <f t="shared" si="5"/>
        <v>0</v>
      </c>
      <c r="G12" s="18">
        <f t="shared" si="5"/>
        <v>136</v>
      </c>
      <c r="H12" s="18">
        <f t="shared" si="5"/>
        <v>5</v>
      </c>
      <c r="I12" s="29">
        <f t="shared" si="5"/>
        <v>114</v>
      </c>
      <c r="J12" s="29">
        <f t="shared" si="5"/>
        <v>6</v>
      </c>
      <c r="K12" s="29">
        <f t="shared" si="5"/>
        <v>15</v>
      </c>
      <c r="L12" s="18">
        <f t="shared" si="5"/>
        <v>100</v>
      </c>
      <c r="M12" s="18">
        <f t="shared" si="5"/>
        <v>240</v>
      </c>
      <c r="N12" s="18">
        <f t="shared" si="5"/>
        <v>10</v>
      </c>
      <c r="O12" s="18">
        <f t="shared" si="5"/>
        <v>0</v>
      </c>
      <c r="P12" s="18">
        <f t="shared" si="2"/>
        <v>671</v>
      </c>
    </row>
    <row r="13" spans="1:211" s="6" customFormat="1" ht="15.6" x14ac:dyDescent="0.3">
      <c r="A13" s="11" t="s">
        <v>27</v>
      </c>
      <c r="B13" s="12" t="s">
        <v>28</v>
      </c>
      <c r="C13" s="13" t="s">
        <v>37</v>
      </c>
      <c r="D13" s="21">
        <f t="shared" ref="D13:O13" si="6">D28+D44</f>
        <v>0</v>
      </c>
      <c r="E13" s="18">
        <f t="shared" si="6"/>
        <v>12637.35</v>
      </c>
      <c r="F13" s="21">
        <f t="shared" si="6"/>
        <v>0</v>
      </c>
      <c r="G13" s="21">
        <f t="shared" si="6"/>
        <v>14779.04</v>
      </c>
      <c r="H13" s="21">
        <f t="shared" si="6"/>
        <v>466.1</v>
      </c>
      <c r="I13" s="21">
        <f t="shared" si="6"/>
        <v>177871.8</v>
      </c>
      <c r="J13" s="21">
        <f t="shared" si="6"/>
        <v>15245.14</v>
      </c>
      <c r="K13" s="21">
        <f t="shared" si="6"/>
        <v>466.1</v>
      </c>
      <c r="L13" s="21">
        <f t="shared" si="6"/>
        <v>28083</v>
      </c>
      <c r="M13" s="18">
        <f t="shared" si="6"/>
        <v>67399.199999999997</v>
      </c>
      <c r="N13" s="21">
        <f t="shared" si="6"/>
        <v>2808.3</v>
      </c>
      <c r="O13" s="21">
        <f t="shared" si="6"/>
        <v>0</v>
      </c>
      <c r="P13" s="18">
        <f t="shared" si="2"/>
        <v>319756.02999999997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0</v>
      </c>
      <c r="E14" s="18">
        <f t="shared" si="7"/>
        <v>0</v>
      </c>
      <c r="F14" s="18">
        <f t="shared" si="7"/>
        <v>1</v>
      </c>
      <c r="G14" s="18">
        <f t="shared" si="7"/>
        <v>1</v>
      </c>
      <c r="H14" s="18">
        <f t="shared" si="7"/>
        <v>1</v>
      </c>
      <c r="I14" s="18">
        <f t="shared" si="7"/>
        <v>0</v>
      </c>
      <c r="J14" s="18">
        <f t="shared" si="7"/>
        <v>3</v>
      </c>
      <c r="K14" s="18">
        <f t="shared" si="7"/>
        <v>1</v>
      </c>
      <c r="L14" s="18">
        <f t="shared" si="7"/>
        <v>0</v>
      </c>
      <c r="M14" s="18">
        <f t="shared" si="7"/>
        <v>5</v>
      </c>
      <c r="N14" s="18">
        <f t="shared" si="7"/>
        <v>1</v>
      </c>
      <c r="O14" s="18">
        <f t="shared" si="7"/>
        <v>0</v>
      </c>
      <c r="P14" s="18">
        <f t="shared" si="2"/>
        <v>13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0</v>
      </c>
      <c r="E15" s="18">
        <f t="shared" si="8"/>
        <v>0</v>
      </c>
      <c r="F15" s="18">
        <f t="shared" si="8"/>
        <v>45</v>
      </c>
      <c r="G15" s="18">
        <f t="shared" si="8"/>
        <v>120</v>
      </c>
      <c r="H15" s="18">
        <f t="shared" si="8"/>
        <v>16</v>
      </c>
      <c r="I15" s="18">
        <f t="shared" si="8"/>
        <v>0</v>
      </c>
      <c r="J15" s="29">
        <f t="shared" si="8"/>
        <v>6</v>
      </c>
      <c r="K15" s="18">
        <f t="shared" si="8"/>
        <v>15</v>
      </c>
      <c r="L15" s="18">
        <f t="shared" si="8"/>
        <v>0</v>
      </c>
      <c r="M15" s="18">
        <f t="shared" si="8"/>
        <v>1354</v>
      </c>
      <c r="N15" s="18">
        <f t="shared" si="8"/>
        <v>10</v>
      </c>
      <c r="O15" s="18">
        <f t="shared" si="8"/>
        <v>0</v>
      </c>
      <c r="P15" s="18">
        <f>SUM(D15:O15)</f>
        <v>1566</v>
      </c>
    </row>
    <row r="16" spans="1:211" s="6" customFormat="1" ht="15.6" x14ac:dyDescent="0.3">
      <c r="A16" s="11" t="s">
        <v>40</v>
      </c>
      <c r="B16" s="12" t="s">
        <v>38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41</v>
      </c>
      <c r="B17" s="12" t="s">
        <v>39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42</v>
      </c>
      <c r="B18" s="15" t="s">
        <v>43</v>
      </c>
      <c r="C18" s="16" t="s">
        <v>37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35</v>
      </c>
      <c r="C20" s="8"/>
    </row>
    <row r="21" spans="1:16" ht="15.6" customHeight="1" x14ac:dyDescent="0.3">
      <c r="A21" s="34" t="s">
        <v>0</v>
      </c>
      <c r="B21" s="36" t="s">
        <v>1</v>
      </c>
      <c r="C21" s="36" t="s">
        <v>2</v>
      </c>
      <c r="D21" s="32">
        <v>2018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0" t="s">
        <v>44</v>
      </c>
    </row>
    <row r="22" spans="1:16" ht="15.6" x14ac:dyDescent="0.3">
      <c r="A22" s="35"/>
      <c r="B22" s="37"/>
      <c r="C22" s="37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1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0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ref="P24:P33" si="9">SUM(D24:O24)</f>
        <v>0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9"/>
        <v>0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9"/>
        <v>0</v>
      </c>
    </row>
    <row r="28" spans="1:16" ht="15.6" x14ac:dyDescent="0.3">
      <c r="A28" s="11" t="s">
        <v>27</v>
      </c>
      <c r="B28" s="12" t="s">
        <v>28</v>
      </c>
      <c r="C28" s="13" t="s">
        <v>37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f t="shared" si="9"/>
        <v>0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9"/>
        <v>0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9"/>
        <v>0</v>
      </c>
    </row>
    <row r="31" spans="1:16" ht="15.6" x14ac:dyDescent="0.3">
      <c r="A31" s="11" t="s">
        <v>40</v>
      </c>
      <c r="B31" s="12" t="s">
        <v>38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41</v>
      </c>
      <c r="B32" s="12" t="s">
        <v>39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42</v>
      </c>
      <c r="B33" s="15" t="s">
        <v>43</v>
      </c>
      <c r="C33" s="16" t="s">
        <v>37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36</v>
      </c>
      <c r="C36" s="8"/>
    </row>
    <row r="37" spans="1:16" ht="15.6" customHeight="1" x14ac:dyDescent="0.3">
      <c r="A37" s="34" t="s">
        <v>0</v>
      </c>
      <c r="B37" s="36" t="s">
        <v>1</v>
      </c>
      <c r="C37" s="36" t="s">
        <v>2</v>
      </c>
      <c r="D37" s="32">
        <v>2018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0" t="s">
        <v>44</v>
      </c>
    </row>
    <row r="38" spans="1:16" ht="15.6" x14ac:dyDescent="0.3">
      <c r="A38" s="35"/>
      <c r="B38" s="37"/>
      <c r="C38" s="37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1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/>
      <c r="E39" s="19">
        <v>2</v>
      </c>
      <c r="F39" s="19"/>
      <c r="G39" s="19">
        <v>2</v>
      </c>
      <c r="H39" s="19">
        <v>1</v>
      </c>
      <c r="I39" s="19">
        <v>1</v>
      </c>
      <c r="J39" s="19">
        <v>3</v>
      </c>
      <c r="K39" s="19">
        <v>1</v>
      </c>
      <c r="L39" s="19">
        <v>1</v>
      </c>
      <c r="M39" s="19">
        <f>1+1+1</f>
        <v>3</v>
      </c>
      <c r="N39" s="19">
        <v>1</v>
      </c>
      <c r="O39" s="19">
        <v>1</v>
      </c>
      <c r="P39" s="19">
        <f>SUM(D39:O39)</f>
        <v>16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/>
      <c r="E40" s="19">
        <f>45+1406</f>
        <v>1451</v>
      </c>
      <c r="F40" s="19"/>
      <c r="G40" s="19">
        <f>16+120</f>
        <v>136</v>
      </c>
      <c r="H40" s="19">
        <v>5</v>
      </c>
      <c r="I40" s="28">
        <v>114</v>
      </c>
      <c r="J40" s="19">
        <v>6</v>
      </c>
      <c r="K40" s="19">
        <v>15</v>
      </c>
      <c r="L40" s="19">
        <v>100</v>
      </c>
      <c r="M40" s="19">
        <f>40+100+100</f>
        <v>240</v>
      </c>
      <c r="N40" s="19">
        <v>10</v>
      </c>
      <c r="O40" s="19">
        <v>1011.3</v>
      </c>
      <c r="P40" s="19">
        <f t="shared" ref="P40:P49" si="10">SUM(D40:O40)</f>
        <v>3088.3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/>
      <c r="E42" s="19">
        <v>1</v>
      </c>
      <c r="F42" s="19"/>
      <c r="G42" s="19">
        <v>2</v>
      </c>
      <c r="H42" s="19">
        <v>1</v>
      </c>
      <c r="I42" s="19">
        <v>1</v>
      </c>
      <c r="J42" s="19">
        <v>3</v>
      </c>
      <c r="K42" s="19">
        <v>1</v>
      </c>
      <c r="L42" s="19">
        <v>1</v>
      </c>
      <c r="M42" s="19">
        <f>1+1+1</f>
        <v>3</v>
      </c>
      <c r="N42" s="19">
        <v>1</v>
      </c>
      <c r="O42" s="19"/>
      <c r="P42" s="19">
        <f t="shared" si="10"/>
        <v>14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/>
      <c r="E43" s="19">
        <f>45</f>
        <v>45</v>
      </c>
      <c r="F43" s="19"/>
      <c r="G43" s="19">
        <f>16+120</f>
        <v>136</v>
      </c>
      <c r="H43" s="19">
        <v>5</v>
      </c>
      <c r="I43" s="28">
        <v>114</v>
      </c>
      <c r="J43" s="19">
        <v>6</v>
      </c>
      <c r="K43" s="19">
        <v>15</v>
      </c>
      <c r="L43" s="19">
        <v>100</v>
      </c>
      <c r="M43" s="19">
        <f>40+100+100</f>
        <v>240</v>
      </c>
      <c r="N43" s="19">
        <v>10</v>
      </c>
      <c r="O43" s="19"/>
      <c r="P43" s="19">
        <f t="shared" si="10"/>
        <v>671</v>
      </c>
    </row>
    <row r="44" spans="1:16" ht="15.6" x14ac:dyDescent="0.3">
      <c r="A44" s="11" t="s">
        <v>27</v>
      </c>
      <c r="B44" s="12" t="s">
        <v>28</v>
      </c>
      <c r="C44" s="13" t="s">
        <v>37</v>
      </c>
      <c r="D44" s="20"/>
      <c r="E44" s="20">
        <v>12637.35</v>
      </c>
      <c r="F44" s="20"/>
      <c r="G44" s="20">
        <f>7389.52*2</f>
        <v>14779.04</v>
      </c>
      <c r="H44" s="20">
        <v>466.1</v>
      </c>
      <c r="I44" s="20">
        <v>177871.8</v>
      </c>
      <c r="J44" s="20">
        <v>15245.14</v>
      </c>
      <c r="K44" s="20">
        <v>466.1</v>
      </c>
      <c r="L44" s="20">
        <v>28083</v>
      </c>
      <c r="M44" s="20">
        <f>11233.2+28083+28083</f>
        <v>67399.199999999997</v>
      </c>
      <c r="N44" s="20">
        <v>2808.3</v>
      </c>
      <c r="O44" s="20"/>
      <c r="P44" s="19">
        <f t="shared" si="10"/>
        <v>319756.02999999997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/>
      <c r="E45" s="19"/>
      <c r="F45" s="19">
        <v>1</v>
      </c>
      <c r="G45" s="19">
        <v>1</v>
      </c>
      <c r="H45" s="19">
        <v>1</v>
      </c>
      <c r="I45" s="19"/>
      <c r="J45" s="19">
        <v>3</v>
      </c>
      <c r="K45" s="19">
        <v>1</v>
      </c>
      <c r="L45" s="19"/>
      <c r="M45" s="19">
        <f>3+1+1</f>
        <v>5</v>
      </c>
      <c r="N45" s="19">
        <v>1</v>
      </c>
      <c r="O45" s="19"/>
      <c r="P45" s="19">
        <f t="shared" si="10"/>
        <v>13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/>
      <c r="E46" s="19"/>
      <c r="F46" s="19">
        <v>45</v>
      </c>
      <c r="G46" s="19">
        <v>120</v>
      </c>
      <c r="H46" s="19">
        <v>16</v>
      </c>
      <c r="I46" s="19"/>
      <c r="J46" s="28">
        <v>6</v>
      </c>
      <c r="K46" s="28">
        <v>15</v>
      </c>
      <c r="L46" s="19"/>
      <c r="M46" s="19">
        <f>40+100+100+114+1000</f>
        <v>1354</v>
      </c>
      <c r="N46" s="19">
        <v>10</v>
      </c>
      <c r="O46" s="19"/>
      <c r="P46" s="19">
        <f t="shared" si="10"/>
        <v>1566</v>
      </c>
    </row>
    <row r="47" spans="1:16" ht="15.6" x14ac:dyDescent="0.3">
      <c r="A47" s="11" t="s">
        <v>40</v>
      </c>
      <c r="B47" s="12" t="s">
        <v>38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41</v>
      </c>
      <c r="B48" s="12" t="s">
        <v>39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42</v>
      </c>
      <c r="B49" s="12" t="s">
        <v>43</v>
      </c>
      <c r="C49" s="13" t="s">
        <v>37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A37:A38"/>
    <mergeCell ref="B37:B38"/>
    <mergeCell ref="C37:C38"/>
    <mergeCell ref="A6:A7"/>
    <mergeCell ref="B6:B7"/>
    <mergeCell ref="A21:A22"/>
    <mergeCell ref="B21:B22"/>
    <mergeCell ref="C21:C22"/>
    <mergeCell ref="C6:C7"/>
    <mergeCell ref="P21:P22"/>
    <mergeCell ref="D37:O37"/>
    <mergeCell ref="P37:P38"/>
    <mergeCell ref="D6:O6"/>
    <mergeCell ref="D21: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2019-01-23T09:45:38Z</dcterms:modified>
</cp:coreProperties>
</file>