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376" yWindow="216" windowWidth="15576" windowHeight="10056"/>
  </bookViews>
  <sheets>
    <sheet name="2015" sheetId="4" r:id="rId1"/>
  </sheets>
  <calcPr calcId="145621"/>
</workbook>
</file>

<file path=xl/calcChain.xml><?xml version="1.0" encoding="utf-8"?>
<calcChain xmlns="http://schemas.openxmlformats.org/spreadsheetml/2006/main">
  <c r="AZ46" i="4" l="1"/>
  <c r="BC46" i="4" s="1"/>
  <c r="AZ45" i="4"/>
  <c r="AZ44" i="4"/>
  <c r="AZ43" i="4"/>
  <c r="AZ42" i="4"/>
  <c r="BC42" i="4" s="1"/>
  <c r="AZ40" i="4"/>
  <c r="AZ39" i="4"/>
  <c r="AT44" i="4"/>
  <c r="AT43" i="4"/>
  <c r="AT12" i="4" s="1"/>
  <c r="AT40" i="4"/>
  <c r="AR8" i="4"/>
  <c r="AR10" i="4"/>
  <c r="AR11" i="4"/>
  <c r="AR13" i="4"/>
  <c r="AR43" i="4"/>
  <c r="AR12" i="4" s="1"/>
  <c r="AR40" i="4"/>
  <c r="AR9" i="4" s="1"/>
  <c r="BC9" i="4" s="1"/>
  <c r="BC49" i="4"/>
  <c r="BC48" i="4"/>
  <c r="BC47" i="4"/>
  <c r="BC45" i="4"/>
  <c r="BC44" i="4"/>
  <c r="BC43" i="4"/>
  <c r="BC41" i="4"/>
  <c r="BC40" i="4"/>
  <c r="BC39" i="4"/>
  <c r="BC33" i="4"/>
  <c r="BC32" i="4"/>
  <c r="BC31" i="4"/>
  <c r="BC30" i="4"/>
  <c r="BC29" i="4"/>
  <c r="BC28" i="4"/>
  <c r="BC27" i="4"/>
  <c r="BC26" i="4"/>
  <c r="BC25" i="4"/>
  <c r="BC24" i="4"/>
  <c r="BC23" i="4"/>
  <c r="BC18" i="4"/>
  <c r="BC17" i="4"/>
  <c r="BC16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AQ14" i="4"/>
  <c r="AR14" i="4"/>
  <c r="AS14" i="4"/>
  <c r="AT14" i="4"/>
  <c r="AU14" i="4"/>
  <c r="AV14" i="4"/>
  <c r="AW14" i="4"/>
  <c r="AX14" i="4"/>
  <c r="AY14" i="4"/>
  <c r="AZ14" i="4"/>
  <c r="BA14" i="4"/>
  <c r="BC14" i="4" s="1"/>
  <c r="BB14" i="4"/>
  <c r="AQ13" i="4"/>
  <c r="AS13" i="4"/>
  <c r="AT13" i="4"/>
  <c r="AU13" i="4"/>
  <c r="AV13" i="4"/>
  <c r="AW13" i="4"/>
  <c r="AX13" i="4"/>
  <c r="AY13" i="4"/>
  <c r="AZ13" i="4"/>
  <c r="BA13" i="4"/>
  <c r="BC13" i="4" s="1"/>
  <c r="BB13" i="4"/>
  <c r="AQ12" i="4"/>
  <c r="AS12" i="4"/>
  <c r="AU12" i="4"/>
  <c r="AV12" i="4"/>
  <c r="AW12" i="4"/>
  <c r="AX12" i="4"/>
  <c r="AY12" i="4"/>
  <c r="AZ12" i="4"/>
  <c r="BA12" i="4"/>
  <c r="BB12" i="4"/>
  <c r="AQ11" i="4"/>
  <c r="AS11" i="4"/>
  <c r="AT11" i="4"/>
  <c r="AU11" i="4"/>
  <c r="AV11" i="4"/>
  <c r="AW11" i="4"/>
  <c r="AX11" i="4"/>
  <c r="AY11" i="4"/>
  <c r="BA11" i="4"/>
  <c r="BB11" i="4"/>
  <c r="AQ10" i="4"/>
  <c r="AS10" i="4"/>
  <c r="AT10" i="4"/>
  <c r="AU10" i="4"/>
  <c r="AV10" i="4"/>
  <c r="AW10" i="4"/>
  <c r="AX10" i="4"/>
  <c r="AY10" i="4"/>
  <c r="AZ10" i="4"/>
  <c r="BA10" i="4"/>
  <c r="BB10" i="4"/>
  <c r="BC10" i="4"/>
  <c r="AQ9" i="4"/>
  <c r="AS9" i="4"/>
  <c r="AT9" i="4"/>
  <c r="AU9" i="4"/>
  <c r="AV9" i="4"/>
  <c r="AW9" i="4"/>
  <c r="AX9" i="4"/>
  <c r="AY9" i="4"/>
  <c r="AZ9" i="4"/>
  <c r="BA9" i="4"/>
  <c r="BB9" i="4"/>
  <c r="AQ8" i="4"/>
  <c r="AS8" i="4"/>
  <c r="AT8" i="4"/>
  <c r="AU8" i="4"/>
  <c r="AV8" i="4"/>
  <c r="AW8" i="4"/>
  <c r="AX8" i="4"/>
  <c r="AY8" i="4"/>
  <c r="AZ8" i="4"/>
  <c r="BA8" i="4"/>
  <c r="BC8" i="4" s="1"/>
  <c r="BB8" i="4"/>
  <c r="AO46" i="4"/>
  <c r="AO43" i="4"/>
  <c r="AO40" i="4"/>
  <c r="AM40" i="4"/>
  <c r="AH44" i="4"/>
  <c r="AH45" i="4"/>
  <c r="AH46" i="4"/>
  <c r="AH41" i="4"/>
  <c r="AH10" i="4" s="1"/>
  <c r="AH43" i="4"/>
  <c r="AO26" i="4"/>
  <c r="AO24" i="4"/>
  <c r="AO23" i="4"/>
  <c r="AO8" i="4" s="1"/>
  <c r="AP8" i="4" s="1"/>
  <c r="AO45" i="4"/>
  <c r="AO44" i="4"/>
  <c r="AO42" i="4"/>
  <c r="AO39" i="4"/>
  <c r="AP39" i="4" s="1"/>
  <c r="AM44" i="4"/>
  <c r="AM43" i="4"/>
  <c r="AM42" i="4"/>
  <c r="AP42" i="4" s="1"/>
  <c r="AM46" i="4"/>
  <c r="AP46" i="4" s="1"/>
  <c r="AM45" i="4"/>
  <c r="AL44" i="4"/>
  <c r="AL43" i="4"/>
  <c r="AP43" i="4" s="1"/>
  <c r="AL40" i="4"/>
  <c r="AH40" i="4"/>
  <c r="AP49" i="4"/>
  <c r="AP48" i="4"/>
  <c r="AP47" i="4"/>
  <c r="AP45" i="4"/>
  <c r="AP44" i="4"/>
  <c r="AP40" i="4"/>
  <c r="AP18" i="4"/>
  <c r="AP17" i="4"/>
  <c r="AP16" i="4"/>
  <c r="AD15" i="4"/>
  <c r="AE15" i="4"/>
  <c r="AF15" i="4"/>
  <c r="AG15" i="4"/>
  <c r="AP15" i="4" s="1"/>
  <c r="AH15" i="4"/>
  <c r="AI15" i="4"/>
  <c r="AJ15" i="4"/>
  <c r="AK15" i="4"/>
  <c r="AL15" i="4"/>
  <c r="AM15" i="4"/>
  <c r="AN15" i="4"/>
  <c r="AO15" i="4"/>
  <c r="AD14" i="4"/>
  <c r="AE14" i="4"/>
  <c r="AF14" i="4"/>
  <c r="AP14" i="4" s="1"/>
  <c r="AG14" i="4"/>
  <c r="AH14" i="4"/>
  <c r="AI14" i="4"/>
  <c r="AJ14" i="4"/>
  <c r="AK14" i="4"/>
  <c r="AL14" i="4"/>
  <c r="AM14" i="4"/>
  <c r="AN14" i="4"/>
  <c r="AO14" i="4"/>
  <c r="AD13" i="4"/>
  <c r="AE13" i="4"/>
  <c r="AP13" i="4" s="1"/>
  <c r="AF13" i="4"/>
  <c r="AG13" i="4"/>
  <c r="AH13" i="4"/>
  <c r="AI13" i="4"/>
  <c r="AJ13" i="4"/>
  <c r="AK13" i="4"/>
  <c r="AL13" i="4"/>
  <c r="AM13" i="4"/>
  <c r="AN13" i="4"/>
  <c r="AO13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D11" i="4"/>
  <c r="AE11" i="4"/>
  <c r="AF11" i="4"/>
  <c r="AG11" i="4"/>
  <c r="AH11" i="4"/>
  <c r="AI11" i="4"/>
  <c r="AJ11" i="4"/>
  <c r="AK11" i="4"/>
  <c r="AL11" i="4"/>
  <c r="AN11" i="4"/>
  <c r="AO11" i="4"/>
  <c r="AD10" i="4"/>
  <c r="AE10" i="4"/>
  <c r="AF10" i="4"/>
  <c r="AG10" i="4"/>
  <c r="AI10" i="4"/>
  <c r="AJ10" i="4"/>
  <c r="AK10" i="4"/>
  <c r="AL10" i="4"/>
  <c r="AM10" i="4"/>
  <c r="AN10" i="4"/>
  <c r="AO10" i="4"/>
  <c r="AD9" i="4"/>
  <c r="AE9" i="4"/>
  <c r="AP9" i="4" s="1"/>
  <c r="AF9" i="4"/>
  <c r="AG9" i="4"/>
  <c r="AH9" i="4"/>
  <c r="AI9" i="4"/>
  <c r="AJ9" i="4"/>
  <c r="AK9" i="4"/>
  <c r="AL9" i="4"/>
  <c r="AM9" i="4"/>
  <c r="AN9" i="4"/>
  <c r="AO9" i="4"/>
  <c r="AD8" i="4"/>
  <c r="AE8" i="4"/>
  <c r="AF8" i="4"/>
  <c r="AG8" i="4"/>
  <c r="AH8" i="4"/>
  <c r="AI8" i="4"/>
  <c r="AJ8" i="4"/>
  <c r="AK8" i="4"/>
  <c r="AL8" i="4"/>
  <c r="AM8" i="4"/>
  <c r="AN8" i="4"/>
  <c r="AP33" i="4"/>
  <c r="AP32" i="4"/>
  <c r="AP31" i="4"/>
  <c r="AP30" i="4"/>
  <c r="AP29" i="4"/>
  <c r="AP28" i="4"/>
  <c r="AP27" i="4"/>
  <c r="AP26" i="4"/>
  <c r="AP25" i="4"/>
  <c r="AP24" i="4"/>
  <c r="AB44" i="4"/>
  <c r="AB43" i="4"/>
  <c r="AB42" i="4"/>
  <c r="AB46" i="4"/>
  <c r="AB45" i="4"/>
  <c r="AA40" i="4"/>
  <c r="Q8" i="4"/>
  <c r="R8" i="4"/>
  <c r="S8" i="4"/>
  <c r="AC8" i="4" s="1"/>
  <c r="T8" i="4"/>
  <c r="U8" i="4"/>
  <c r="V8" i="4"/>
  <c r="W8" i="4"/>
  <c r="X8" i="4"/>
  <c r="Y8" i="4"/>
  <c r="Z8" i="4"/>
  <c r="AA8" i="4"/>
  <c r="AB8" i="4"/>
  <c r="D8" i="4"/>
  <c r="E8" i="4"/>
  <c r="P8" i="4" s="1"/>
  <c r="F8" i="4"/>
  <c r="G8" i="4"/>
  <c r="H8" i="4"/>
  <c r="I8" i="4"/>
  <c r="J8" i="4"/>
  <c r="K8" i="4"/>
  <c r="L8" i="4"/>
  <c r="M8" i="4"/>
  <c r="N8" i="4"/>
  <c r="O8" i="4"/>
  <c r="W15" i="4"/>
  <c r="Q15" i="4"/>
  <c r="R15" i="4"/>
  <c r="S15" i="4"/>
  <c r="T15" i="4"/>
  <c r="U15" i="4"/>
  <c r="V15" i="4"/>
  <c r="X15" i="4"/>
  <c r="Y15" i="4"/>
  <c r="Z15" i="4"/>
  <c r="AA15" i="4"/>
  <c r="AB15" i="4"/>
  <c r="AC15" i="4"/>
  <c r="D15" i="4"/>
  <c r="E15" i="4"/>
  <c r="F15" i="4"/>
  <c r="G15" i="4"/>
  <c r="P15" i="4" s="1"/>
  <c r="H15" i="4"/>
  <c r="I15" i="4"/>
  <c r="J15" i="4"/>
  <c r="K15" i="4"/>
  <c r="L15" i="4"/>
  <c r="M15" i="4"/>
  <c r="N15" i="4"/>
  <c r="O15" i="4"/>
  <c r="Q9" i="4"/>
  <c r="AC9" i="4" s="1"/>
  <c r="R9" i="4"/>
  <c r="S9" i="4"/>
  <c r="T9" i="4"/>
  <c r="U9" i="4"/>
  <c r="V9" i="4"/>
  <c r="W9" i="4"/>
  <c r="X9" i="4"/>
  <c r="Y9" i="4"/>
  <c r="Z40" i="4"/>
  <c r="Z9" i="4"/>
  <c r="AA9" i="4"/>
  <c r="AB9" i="4"/>
  <c r="D9" i="4"/>
  <c r="E9" i="4"/>
  <c r="F9" i="4"/>
  <c r="G9" i="4"/>
  <c r="H9" i="4"/>
  <c r="I9" i="4"/>
  <c r="J9" i="4"/>
  <c r="K9" i="4"/>
  <c r="L9" i="4"/>
  <c r="M9" i="4"/>
  <c r="N9" i="4"/>
  <c r="O9" i="4"/>
  <c r="P9" i="4"/>
  <c r="AC39" i="4"/>
  <c r="Z44" i="4"/>
  <c r="Z13" i="4" s="1"/>
  <c r="Z43" i="4"/>
  <c r="AC49" i="4"/>
  <c r="AC48" i="4"/>
  <c r="AC47" i="4"/>
  <c r="AC46" i="4"/>
  <c r="AC45" i="4"/>
  <c r="Q44" i="4"/>
  <c r="AC44" i="4" s="1"/>
  <c r="AC43" i="4"/>
  <c r="AC42" i="4"/>
  <c r="AC41" i="4"/>
  <c r="AC40" i="4"/>
  <c r="AC33" i="4"/>
  <c r="AC32" i="4"/>
  <c r="AC31" i="4"/>
  <c r="AC30" i="4"/>
  <c r="AC29" i="4"/>
  <c r="AC28" i="4"/>
  <c r="AC27" i="4"/>
  <c r="AC26" i="4"/>
  <c r="AC25" i="4"/>
  <c r="AC24" i="4"/>
  <c r="AC23" i="4"/>
  <c r="AC18" i="4"/>
  <c r="AC17" i="4"/>
  <c r="AC16" i="4"/>
  <c r="W14" i="4"/>
  <c r="X14" i="4"/>
  <c r="Z14" i="4"/>
  <c r="Q14" i="4"/>
  <c r="AC14" i="4" s="1"/>
  <c r="R14" i="4"/>
  <c r="S14" i="4"/>
  <c r="T14" i="4"/>
  <c r="U14" i="4"/>
  <c r="V14" i="4"/>
  <c r="Y14" i="4"/>
  <c r="AA14" i="4"/>
  <c r="AB14" i="4"/>
  <c r="V13" i="4"/>
  <c r="W13" i="4"/>
  <c r="X13" i="4"/>
  <c r="Q13" i="4"/>
  <c r="R13" i="4"/>
  <c r="S13" i="4"/>
  <c r="T13" i="4"/>
  <c r="AC13" i="4" s="1"/>
  <c r="U13" i="4"/>
  <c r="Y13" i="4"/>
  <c r="AA13" i="4"/>
  <c r="AB13" i="4"/>
  <c r="V12" i="4"/>
  <c r="W12" i="4"/>
  <c r="X12" i="4"/>
  <c r="Z12" i="4"/>
  <c r="Q12" i="4"/>
  <c r="R12" i="4"/>
  <c r="S12" i="4"/>
  <c r="AC12" i="4" s="1"/>
  <c r="T12" i="4"/>
  <c r="U12" i="4"/>
  <c r="Y12" i="4"/>
  <c r="AA12" i="4"/>
  <c r="AB12" i="4"/>
  <c r="V11" i="4"/>
  <c r="W11" i="4"/>
  <c r="X11" i="4"/>
  <c r="Z11" i="4"/>
  <c r="Q11" i="4"/>
  <c r="R11" i="4"/>
  <c r="AC11" i="4" s="1"/>
  <c r="S11" i="4"/>
  <c r="T11" i="4"/>
  <c r="U11" i="4"/>
  <c r="Y11" i="4"/>
  <c r="AA11" i="4"/>
  <c r="AB11" i="4"/>
  <c r="W10" i="4"/>
  <c r="X10" i="4"/>
  <c r="Z10" i="4"/>
  <c r="Q10" i="4"/>
  <c r="R10" i="4"/>
  <c r="S10" i="4"/>
  <c r="T10" i="4"/>
  <c r="U10" i="4"/>
  <c r="V10" i="4"/>
  <c r="Y10" i="4"/>
  <c r="AA10" i="4"/>
  <c r="AB10" i="4"/>
  <c r="AC10" i="4"/>
  <c r="O49" i="4"/>
  <c r="P49" i="4" s="1"/>
  <c r="P48" i="4"/>
  <c r="P47" i="4"/>
  <c r="P46" i="4"/>
  <c r="P45" i="4"/>
  <c r="P44" i="4"/>
  <c r="P43" i="4"/>
  <c r="P42" i="4"/>
  <c r="P41" i="4"/>
  <c r="P40" i="4"/>
  <c r="P39" i="4"/>
  <c r="P24" i="4"/>
  <c r="P25" i="4"/>
  <c r="P26" i="4"/>
  <c r="P27" i="4"/>
  <c r="J28" i="4"/>
  <c r="P28" i="4"/>
  <c r="P29" i="4"/>
  <c r="P30" i="4"/>
  <c r="P31" i="4"/>
  <c r="P32" i="4"/>
  <c r="P33" i="4"/>
  <c r="P23" i="4"/>
  <c r="D10" i="4"/>
  <c r="E10" i="4"/>
  <c r="F10" i="4"/>
  <c r="G10" i="4"/>
  <c r="P10" i="4" s="1"/>
  <c r="H10" i="4"/>
  <c r="I10" i="4"/>
  <c r="J10" i="4"/>
  <c r="K10" i="4"/>
  <c r="L10" i="4"/>
  <c r="M10" i="4"/>
  <c r="N10" i="4"/>
  <c r="O10" i="4"/>
  <c r="D11" i="4"/>
  <c r="E11" i="4"/>
  <c r="F11" i="4"/>
  <c r="P11" i="4" s="1"/>
  <c r="G11" i="4"/>
  <c r="H11" i="4"/>
  <c r="I11" i="4"/>
  <c r="J11" i="4"/>
  <c r="K11" i="4"/>
  <c r="L11" i="4"/>
  <c r="M11" i="4"/>
  <c r="N11" i="4"/>
  <c r="O11" i="4"/>
  <c r="D12" i="4"/>
  <c r="E12" i="4"/>
  <c r="P12" i="4" s="1"/>
  <c r="F12" i="4"/>
  <c r="G12" i="4"/>
  <c r="H12" i="4"/>
  <c r="I12" i="4"/>
  <c r="J12" i="4"/>
  <c r="K12" i="4"/>
  <c r="L12" i="4"/>
  <c r="M12" i="4"/>
  <c r="N12" i="4"/>
  <c r="O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D14" i="4"/>
  <c r="E14" i="4"/>
  <c r="F14" i="4"/>
  <c r="G14" i="4"/>
  <c r="P14" i="4" s="1"/>
  <c r="H14" i="4"/>
  <c r="I14" i="4"/>
  <c r="J14" i="4"/>
  <c r="K14" i="4"/>
  <c r="L14" i="4"/>
  <c r="M14" i="4"/>
  <c r="N14" i="4"/>
  <c r="O14" i="4"/>
  <c r="M16" i="4"/>
  <c r="P16" i="4" s="1"/>
  <c r="N16" i="4"/>
  <c r="O16" i="4"/>
  <c r="M17" i="4"/>
  <c r="P17" i="4" s="1"/>
  <c r="N17" i="4"/>
  <c r="O17" i="4"/>
  <c r="M18" i="4"/>
  <c r="P18" i="4" s="1"/>
  <c r="N18" i="4"/>
  <c r="O18" i="4"/>
  <c r="Q37" i="4"/>
  <c r="Q21" i="4"/>
  <c r="D37" i="4"/>
  <c r="D21" i="4"/>
  <c r="BC15" i="4" l="1"/>
  <c r="BC12" i="4"/>
  <c r="AP10" i="4"/>
  <c r="AP23" i="4"/>
  <c r="AP41" i="4"/>
  <c r="AM11" i="4"/>
  <c r="AP11" i="4" s="1"/>
  <c r="AZ11" i="4"/>
  <c r="BC11" i="4" s="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<sst xmlns="http://schemas.openxmlformats.org/spreadsheetml/2006/main" count="268" uniqueCount="48">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</sst>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0"/>
  <sheetViews>
    <sheetView tabSelected="1" zoomScale="70" zoomScaleNormal="70" workbookViewId="0">
      <pane xSplit="4356" topLeftCell="AR1" activePane="topRight"/>
      <selection activeCell="A7" sqref="A7"/>
      <selection pane="topRight" activeCell="BA54" sqref="BA54"/>
    </sheetView>
  </sheetViews>
  <sheetFormatPr defaultColWidth="9.109375" defaultRowHeight="14.4" x14ac:dyDescent="0.3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43" width="10.21875" style="5" customWidth="1"/>
    <col min="44" max="44" width="12.21875" style="5" bestFit="1" customWidth="1"/>
    <col min="45" max="47" width="10.21875" style="5" customWidth="1"/>
    <col min="48" max="48" width="12" style="5" customWidth="1"/>
    <col min="49" max="55" width="10.21875" style="5" customWidth="1"/>
    <col min="56" max="16384" width="9.109375" style="5"/>
  </cols>
  <sheetData>
    <row r="1" spans="1:250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 x14ac:dyDescent="0.3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 x14ac:dyDescent="0.3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 x14ac:dyDescent="0.3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 x14ac:dyDescent="0.35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 x14ac:dyDescent="0.25">
      <c r="A6" s="43" t="s">
        <v>0</v>
      </c>
      <c r="B6" s="45" t="s">
        <v>1</v>
      </c>
      <c r="C6" s="45" t="s">
        <v>2</v>
      </c>
      <c r="D6" s="41">
        <v>2015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34" t="s">
        <v>44</v>
      </c>
      <c r="Q6" s="41">
        <v>2016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4" t="s">
        <v>45</v>
      </c>
      <c r="AD6" s="41">
        <v>2017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  <c r="AP6" s="34" t="s">
        <v>46</v>
      </c>
      <c r="AQ6" s="41">
        <v>2018</v>
      </c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2"/>
      <c r="BC6" s="34" t="s">
        <v>47</v>
      </c>
    </row>
    <row r="7" spans="1:250" s="10" customFormat="1" ht="31.2" x14ac:dyDescent="0.25">
      <c r="A7" s="44"/>
      <c r="B7" s="46"/>
      <c r="C7" s="46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 x14ac:dyDescent="0.3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2</v>
      </c>
      <c r="AS8" s="24">
        <f t="shared" si="5"/>
        <v>0</v>
      </c>
      <c r="AT8" s="24">
        <f t="shared" si="5"/>
        <v>2</v>
      </c>
      <c r="AU8" s="24">
        <f t="shared" si="5"/>
        <v>1</v>
      </c>
      <c r="AV8" s="24">
        <f t="shared" si="5"/>
        <v>1</v>
      </c>
      <c r="AW8" s="24">
        <f t="shared" si="5"/>
        <v>3</v>
      </c>
      <c r="AX8" s="24">
        <f t="shared" si="5"/>
        <v>1</v>
      </c>
      <c r="AY8" s="24">
        <f t="shared" si="5"/>
        <v>1</v>
      </c>
      <c r="AZ8" s="24">
        <f t="shared" si="5"/>
        <v>3</v>
      </c>
      <c r="BA8" s="24">
        <f t="shared" si="5"/>
        <v>1</v>
      </c>
      <c r="BB8" s="24">
        <f t="shared" si="5"/>
        <v>0</v>
      </c>
      <c r="BC8" s="24">
        <f>SUM(AQ8:BB8)</f>
        <v>15</v>
      </c>
    </row>
    <row r="9" spans="1:250" s="10" customFormat="1" ht="15.6" x14ac:dyDescent="0.3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1451</v>
      </c>
      <c r="AS9" s="24">
        <f t="shared" si="12"/>
        <v>0</v>
      </c>
      <c r="AT9" s="24">
        <f t="shared" si="12"/>
        <v>136</v>
      </c>
      <c r="AU9" s="24">
        <f t="shared" si="12"/>
        <v>5</v>
      </c>
      <c r="AV9" s="38">
        <f t="shared" si="12"/>
        <v>114</v>
      </c>
      <c r="AW9" s="38">
        <f t="shared" si="12"/>
        <v>6</v>
      </c>
      <c r="AX9" s="38">
        <f t="shared" si="12"/>
        <v>15</v>
      </c>
      <c r="AY9" s="24">
        <f t="shared" si="12"/>
        <v>100</v>
      </c>
      <c r="AZ9" s="24">
        <f t="shared" si="12"/>
        <v>240</v>
      </c>
      <c r="BA9" s="24">
        <f t="shared" si="12"/>
        <v>10</v>
      </c>
      <c r="BB9" s="24">
        <f t="shared" si="12"/>
        <v>0</v>
      </c>
      <c r="BC9" s="24">
        <f t="shared" ref="BC9:BC14" si="13">SUM(AQ9:BB9)</f>
        <v>2077</v>
      </c>
    </row>
    <row r="10" spans="1:250" s="10" customFormat="1" ht="15.6" x14ac:dyDescent="0.3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 x14ac:dyDescent="0.3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1</v>
      </c>
      <c r="AS11" s="24">
        <f t="shared" si="21"/>
        <v>0</v>
      </c>
      <c r="AT11" s="24">
        <f t="shared" si="21"/>
        <v>2</v>
      </c>
      <c r="AU11" s="24">
        <f t="shared" si="21"/>
        <v>1</v>
      </c>
      <c r="AV11" s="24">
        <f t="shared" si="21"/>
        <v>1</v>
      </c>
      <c r="AW11" s="24">
        <f t="shared" si="21"/>
        <v>3</v>
      </c>
      <c r="AX11" s="24">
        <f t="shared" si="21"/>
        <v>1</v>
      </c>
      <c r="AY11" s="24">
        <f t="shared" si="21"/>
        <v>1</v>
      </c>
      <c r="AZ11" s="24">
        <f t="shared" si="21"/>
        <v>3</v>
      </c>
      <c r="BA11" s="24">
        <f t="shared" si="21"/>
        <v>1</v>
      </c>
      <c r="BB11" s="24">
        <f t="shared" si="21"/>
        <v>0</v>
      </c>
      <c r="BC11" s="24">
        <f t="shared" si="13"/>
        <v>14</v>
      </c>
    </row>
    <row r="12" spans="1:250" s="10" customFormat="1" ht="15.6" x14ac:dyDescent="0.3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45</v>
      </c>
      <c r="AS12" s="24">
        <f t="shared" si="25"/>
        <v>0</v>
      </c>
      <c r="AT12" s="24">
        <f t="shared" si="25"/>
        <v>136</v>
      </c>
      <c r="AU12" s="24">
        <f t="shared" si="25"/>
        <v>5</v>
      </c>
      <c r="AV12" s="38">
        <f t="shared" si="25"/>
        <v>114</v>
      </c>
      <c r="AW12" s="38">
        <f t="shared" si="25"/>
        <v>6</v>
      </c>
      <c r="AX12" s="38">
        <f t="shared" si="25"/>
        <v>15</v>
      </c>
      <c r="AY12" s="24">
        <f t="shared" si="25"/>
        <v>100</v>
      </c>
      <c r="AZ12" s="24">
        <f t="shared" si="25"/>
        <v>240</v>
      </c>
      <c r="BA12" s="24">
        <f t="shared" si="25"/>
        <v>10</v>
      </c>
      <c r="BB12" s="24">
        <f t="shared" si="25"/>
        <v>0</v>
      </c>
      <c r="BC12" s="24">
        <f t="shared" si="13"/>
        <v>671</v>
      </c>
    </row>
    <row r="13" spans="1:250" s="10" customFormat="1" ht="15.6" x14ac:dyDescent="0.3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4">
        <f t="shared" si="29"/>
        <v>12637.35</v>
      </c>
      <c r="AS13" s="27">
        <f t="shared" si="29"/>
        <v>0</v>
      </c>
      <c r="AT13" s="27">
        <f t="shared" si="29"/>
        <v>14779.04</v>
      </c>
      <c r="AU13" s="27">
        <f t="shared" si="29"/>
        <v>466.1</v>
      </c>
      <c r="AV13" s="27">
        <f t="shared" si="29"/>
        <v>177871.8</v>
      </c>
      <c r="AW13" s="27">
        <f t="shared" si="29"/>
        <v>15245.14</v>
      </c>
      <c r="AX13" s="27">
        <f t="shared" si="29"/>
        <v>466.1</v>
      </c>
      <c r="AY13" s="27">
        <f t="shared" si="29"/>
        <v>28083</v>
      </c>
      <c r="AZ13" s="24">
        <f t="shared" si="29"/>
        <v>67399.199999999997</v>
      </c>
      <c r="BA13" s="27">
        <f t="shared" si="29"/>
        <v>2808.3</v>
      </c>
      <c r="BB13" s="27">
        <f t="shared" si="29"/>
        <v>0</v>
      </c>
      <c r="BC13" s="24">
        <f t="shared" si="13"/>
        <v>319756.02999999997</v>
      </c>
    </row>
    <row r="14" spans="1:250" s="10" customFormat="1" ht="15.6" x14ac:dyDescent="0.3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1</v>
      </c>
      <c r="AT14" s="24">
        <f t="shared" si="34"/>
        <v>1</v>
      </c>
      <c r="AU14" s="24">
        <f t="shared" si="34"/>
        <v>1</v>
      </c>
      <c r="AV14" s="24">
        <f t="shared" si="34"/>
        <v>0</v>
      </c>
      <c r="AW14" s="24">
        <f t="shared" si="34"/>
        <v>3</v>
      </c>
      <c r="AX14" s="24">
        <f t="shared" si="34"/>
        <v>1</v>
      </c>
      <c r="AY14" s="24">
        <f t="shared" si="34"/>
        <v>0</v>
      </c>
      <c r="AZ14" s="24">
        <f t="shared" si="34"/>
        <v>5</v>
      </c>
      <c r="BA14" s="24">
        <f t="shared" si="34"/>
        <v>1</v>
      </c>
      <c r="BB14" s="24">
        <f t="shared" si="34"/>
        <v>0</v>
      </c>
      <c r="BC14" s="24">
        <f t="shared" si="13"/>
        <v>13</v>
      </c>
    </row>
    <row r="15" spans="1:250" s="10" customFormat="1" ht="15.6" x14ac:dyDescent="0.3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45</v>
      </c>
      <c r="AT15" s="24">
        <f t="shared" si="38"/>
        <v>120</v>
      </c>
      <c r="AU15" s="24">
        <f t="shared" si="38"/>
        <v>16</v>
      </c>
      <c r="AV15" s="24">
        <f t="shared" si="38"/>
        <v>0</v>
      </c>
      <c r="AW15" s="38">
        <f t="shared" si="38"/>
        <v>6</v>
      </c>
      <c r="AX15" s="24">
        <f t="shared" si="38"/>
        <v>15</v>
      </c>
      <c r="AY15" s="24">
        <f t="shared" si="38"/>
        <v>0</v>
      </c>
      <c r="AZ15" s="24">
        <f t="shared" si="38"/>
        <v>1354</v>
      </c>
      <c r="BA15" s="24">
        <f t="shared" si="38"/>
        <v>10</v>
      </c>
      <c r="BB15" s="24">
        <f t="shared" si="38"/>
        <v>0</v>
      </c>
      <c r="BC15" s="24">
        <f>SUM(AQ15:BB15)</f>
        <v>1566</v>
      </c>
    </row>
    <row r="16" spans="1:250" s="10" customFormat="1" ht="15.6" x14ac:dyDescent="0.3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 x14ac:dyDescent="0.3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 x14ac:dyDescent="0.35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 x14ac:dyDescent="0.3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 x14ac:dyDescent="0.35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 x14ac:dyDescent="0.3">
      <c r="A21" s="43" t="s">
        <v>0</v>
      </c>
      <c r="B21" s="45" t="s">
        <v>1</v>
      </c>
      <c r="C21" s="45" t="s">
        <v>2</v>
      </c>
      <c r="D21" s="41">
        <f>D6</f>
        <v>2015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 t="s">
        <v>44</v>
      </c>
      <c r="Q21" s="41">
        <f>Q6</f>
        <v>2016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39" t="s">
        <v>45</v>
      </c>
      <c r="AD21" s="41">
        <v>2017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39" t="s">
        <v>46</v>
      </c>
      <c r="AQ21" s="41">
        <v>2018</v>
      </c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2"/>
      <c r="BC21" s="39" t="s">
        <v>47</v>
      </c>
    </row>
    <row r="22" spans="1:55" ht="31.2" x14ac:dyDescent="0.3">
      <c r="A22" s="44"/>
      <c r="B22" s="46"/>
      <c r="C22" s="46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0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0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0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0"/>
    </row>
    <row r="23" spans="1:55" ht="15.6" x14ac:dyDescent="0.3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 x14ac:dyDescent="0.3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 x14ac:dyDescent="0.3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 x14ac:dyDescent="0.3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 x14ac:dyDescent="0.3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 x14ac:dyDescent="0.3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 x14ac:dyDescent="0.3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 x14ac:dyDescent="0.3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 x14ac:dyDescent="0.3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 x14ac:dyDescent="0.3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 x14ac:dyDescent="0.35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 x14ac:dyDescent="0.3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 x14ac:dyDescent="0.3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 x14ac:dyDescent="0.35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 x14ac:dyDescent="0.3">
      <c r="A37" s="43" t="s">
        <v>0</v>
      </c>
      <c r="B37" s="45" t="s">
        <v>1</v>
      </c>
      <c r="C37" s="45" t="s">
        <v>2</v>
      </c>
      <c r="D37" s="41">
        <f>D6</f>
        <v>2015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39" t="s">
        <v>44</v>
      </c>
      <c r="Q37" s="41">
        <f>Q6</f>
        <v>2016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39" t="s">
        <v>45</v>
      </c>
      <c r="AD37" s="41">
        <v>2017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  <c r="AP37" s="39" t="s">
        <v>46</v>
      </c>
      <c r="AQ37" s="41">
        <v>2018</v>
      </c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2"/>
      <c r="BC37" s="39" t="s">
        <v>47</v>
      </c>
    </row>
    <row r="38" spans="1:55" ht="31.2" x14ac:dyDescent="0.3">
      <c r="A38" s="44"/>
      <c r="B38" s="46"/>
      <c r="C38" s="46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0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0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0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0"/>
    </row>
    <row r="39" spans="1:55" ht="15.6" x14ac:dyDescent="0.3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>
        <v>2</v>
      </c>
      <c r="AS39" s="25"/>
      <c r="AT39" s="25">
        <v>2</v>
      </c>
      <c r="AU39" s="25">
        <v>1</v>
      </c>
      <c r="AV39" s="25">
        <v>1</v>
      </c>
      <c r="AW39" s="25">
        <v>3</v>
      </c>
      <c r="AX39" s="25">
        <v>1</v>
      </c>
      <c r="AY39" s="25">
        <v>1</v>
      </c>
      <c r="AZ39" s="25">
        <f>1+1+1</f>
        <v>3</v>
      </c>
      <c r="BA39" s="25">
        <v>1</v>
      </c>
      <c r="BB39" s="25"/>
      <c r="BC39" s="25">
        <f>SUM(AQ39:BB39)</f>
        <v>15</v>
      </c>
    </row>
    <row r="40" spans="1:55" ht="15.6" x14ac:dyDescent="0.3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>
        <f>45+1406</f>
        <v>1451</v>
      </c>
      <c r="AS40" s="25"/>
      <c r="AT40" s="25">
        <f>16+120</f>
        <v>136</v>
      </c>
      <c r="AU40" s="25">
        <v>5</v>
      </c>
      <c r="AV40" s="37">
        <v>114</v>
      </c>
      <c r="AW40" s="25">
        <v>6</v>
      </c>
      <c r="AX40" s="25">
        <v>15</v>
      </c>
      <c r="AY40" s="25">
        <v>100</v>
      </c>
      <c r="AZ40" s="25">
        <f>40+100+100</f>
        <v>240</v>
      </c>
      <c r="BA40" s="25">
        <v>10</v>
      </c>
      <c r="BB40" s="25"/>
      <c r="BC40" s="25">
        <f t="shared" ref="BC40:BC49" si="46">SUM(AQ40:BB40)</f>
        <v>2077</v>
      </c>
    </row>
    <row r="41" spans="1:55" ht="15.6" x14ac:dyDescent="0.3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 x14ac:dyDescent="0.3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>
        <v>1</v>
      </c>
      <c r="AS42" s="25"/>
      <c r="AT42" s="25">
        <v>2</v>
      </c>
      <c r="AU42" s="25">
        <v>1</v>
      </c>
      <c r="AV42" s="25">
        <v>1</v>
      </c>
      <c r="AW42" s="25">
        <v>3</v>
      </c>
      <c r="AX42" s="25">
        <v>1</v>
      </c>
      <c r="AY42" s="25">
        <v>1</v>
      </c>
      <c r="AZ42" s="25">
        <f>1+1+1</f>
        <v>3</v>
      </c>
      <c r="BA42" s="25">
        <v>1</v>
      </c>
      <c r="BB42" s="25"/>
      <c r="BC42" s="25">
        <f t="shared" si="46"/>
        <v>14</v>
      </c>
    </row>
    <row r="43" spans="1:55" ht="15.6" x14ac:dyDescent="0.3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>
        <f>45</f>
        <v>45</v>
      </c>
      <c r="AS43" s="25"/>
      <c r="AT43" s="25">
        <f>16+120</f>
        <v>136</v>
      </c>
      <c r="AU43" s="25">
        <v>5</v>
      </c>
      <c r="AV43" s="37">
        <v>114</v>
      </c>
      <c r="AW43" s="25">
        <v>6</v>
      </c>
      <c r="AX43" s="25">
        <v>15</v>
      </c>
      <c r="AY43" s="25">
        <v>100</v>
      </c>
      <c r="AZ43" s="25">
        <f>40+100+100</f>
        <v>240</v>
      </c>
      <c r="BA43" s="25">
        <v>10</v>
      </c>
      <c r="BB43" s="25"/>
      <c r="BC43" s="25">
        <f t="shared" si="46"/>
        <v>671</v>
      </c>
    </row>
    <row r="44" spans="1:55" ht="15.6" x14ac:dyDescent="0.3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>
        <v>12637.35</v>
      </c>
      <c r="AS44" s="26"/>
      <c r="AT44" s="26">
        <f>7389.52*2</f>
        <v>14779.04</v>
      </c>
      <c r="AU44" s="26">
        <v>466.1</v>
      </c>
      <c r="AV44" s="26">
        <v>177871.8</v>
      </c>
      <c r="AW44" s="26">
        <v>15245.14</v>
      </c>
      <c r="AX44" s="26">
        <v>466.1</v>
      </c>
      <c r="AY44" s="26">
        <v>28083</v>
      </c>
      <c r="AZ44" s="26">
        <f>11233.2+28083+28083</f>
        <v>67399.199999999997</v>
      </c>
      <c r="BA44" s="26">
        <v>2808.3</v>
      </c>
      <c r="BB44" s="26"/>
      <c r="BC44" s="25">
        <f t="shared" si="46"/>
        <v>319756.02999999997</v>
      </c>
    </row>
    <row r="45" spans="1:55" ht="15.6" x14ac:dyDescent="0.3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>
        <v>1</v>
      </c>
      <c r="AT45" s="25">
        <v>1</v>
      </c>
      <c r="AU45" s="25">
        <v>1</v>
      </c>
      <c r="AV45" s="25"/>
      <c r="AW45" s="25">
        <v>3</v>
      </c>
      <c r="AX45" s="25">
        <v>1</v>
      </c>
      <c r="AY45" s="25"/>
      <c r="AZ45" s="25">
        <f>3+1+1</f>
        <v>5</v>
      </c>
      <c r="BA45" s="25">
        <v>1</v>
      </c>
      <c r="BB45" s="25"/>
      <c r="BC45" s="25">
        <f t="shared" si="46"/>
        <v>13</v>
      </c>
    </row>
    <row r="46" spans="1:55" ht="15.6" x14ac:dyDescent="0.3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>
        <v>45</v>
      </c>
      <c r="AT46" s="25">
        <v>120</v>
      </c>
      <c r="AU46" s="25">
        <v>16</v>
      </c>
      <c r="AV46" s="25"/>
      <c r="AW46" s="37">
        <v>6</v>
      </c>
      <c r="AX46" s="37">
        <v>15</v>
      </c>
      <c r="AY46" s="25"/>
      <c r="AZ46" s="25">
        <f>40+100+100+114+1000</f>
        <v>1354</v>
      </c>
      <c r="BA46" s="25">
        <v>10</v>
      </c>
      <c r="BB46" s="25"/>
      <c r="BC46" s="25">
        <f t="shared" si="46"/>
        <v>1566</v>
      </c>
    </row>
    <row r="47" spans="1:55" ht="15.6" x14ac:dyDescent="0.3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 x14ac:dyDescent="0.3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 x14ac:dyDescent="0.35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 x14ac:dyDescent="0.35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A6:A7"/>
    <mergeCell ref="Q6:AB6"/>
    <mergeCell ref="AC21:AC22"/>
    <mergeCell ref="B6:B7"/>
    <mergeCell ref="A21:A22"/>
    <mergeCell ref="B21:B22"/>
    <mergeCell ref="D21:O21"/>
    <mergeCell ref="C21:C22"/>
    <mergeCell ref="C6:C7"/>
    <mergeCell ref="D6:O6"/>
    <mergeCell ref="A37:A38"/>
    <mergeCell ref="Q37:AB37"/>
    <mergeCell ref="P21:P22"/>
    <mergeCell ref="D37:O37"/>
    <mergeCell ref="P37:P38"/>
    <mergeCell ref="Q21:AB21"/>
    <mergeCell ref="B37:B38"/>
    <mergeCell ref="C37:C38"/>
    <mergeCell ref="AQ6:BB6"/>
    <mergeCell ref="AQ21:BB21"/>
    <mergeCell ref="AD6:AO6"/>
    <mergeCell ref="AC37:AC38"/>
    <mergeCell ref="AD21:AO21"/>
    <mergeCell ref="AD37:AO37"/>
    <mergeCell ref="BC21:BC22"/>
    <mergeCell ref="AQ37:BB37"/>
    <mergeCell ref="BC37:BC38"/>
    <mergeCell ref="AP37:AP38"/>
    <mergeCell ref="AP21:AP2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2018-12-19T15:54:23Z</dcterms:modified>
</cp:coreProperties>
</file>