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P18" i="4"/>
  <c r="AP17"/>
  <c r="AP16"/>
  <c r="AD15"/>
  <c r="AE15"/>
  <c r="AF15"/>
  <c r="AG15"/>
  <c r="AH15"/>
  <c r="AI15"/>
  <c r="AJ15"/>
  <c r="AK15"/>
  <c r="AL15"/>
  <c r="AM15"/>
  <c r="AN15"/>
  <c r="AO15"/>
  <c r="AP15"/>
  <c r="AD14"/>
  <c r="AE14"/>
  <c r="AF14"/>
  <c r="AG14"/>
  <c r="AH14"/>
  <c r="AI14"/>
  <c r="AJ14"/>
  <c r="AK14"/>
  <c r="AL14"/>
  <c r="AM14"/>
  <c r="AN14"/>
  <c r="AO14"/>
  <c r="AP14"/>
  <c r="AD13"/>
  <c r="AE13"/>
  <c r="AF13"/>
  <c r="AG13"/>
  <c r="AH13"/>
  <c r="AI13"/>
  <c r="AJ13"/>
  <c r="AK13"/>
  <c r="AL13"/>
  <c r="AM13"/>
  <c r="AN13"/>
  <c r="AO13"/>
  <c r="AP13"/>
  <c r="AD12"/>
  <c r="AE12"/>
  <c r="AF12"/>
  <c r="AG12"/>
  <c r="AH12"/>
  <c r="AI12"/>
  <c r="AJ12"/>
  <c r="AK12"/>
  <c r="AL12"/>
  <c r="AM12"/>
  <c r="AN12"/>
  <c r="AO12"/>
  <c r="AP12"/>
  <c r="AD11"/>
  <c r="AE11"/>
  <c r="AF11"/>
  <c r="AG11"/>
  <c r="AH11"/>
  <c r="AI11"/>
  <c r="AJ11"/>
  <c r="AK11"/>
  <c r="AL11"/>
  <c r="AM11"/>
  <c r="AN11"/>
  <c r="AO11"/>
  <c r="AP11"/>
  <c r="AD10"/>
  <c r="AE10"/>
  <c r="AF10"/>
  <c r="AG10"/>
  <c r="AH10"/>
  <c r="AI10"/>
  <c r="AJ10"/>
  <c r="AK10"/>
  <c r="AL10"/>
  <c r="AM10"/>
  <c r="AN10"/>
  <c r="AO10"/>
  <c r="AP10"/>
  <c r="AD9"/>
  <c r="AE9"/>
  <c r="AF9"/>
  <c r="AG9"/>
  <c r="AH9"/>
  <c r="AI9"/>
  <c r="AJ9"/>
  <c r="AK9"/>
  <c r="AL9"/>
  <c r="AM9"/>
  <c r="AN9"/>
  <c r="AO9"/>
  <c r="AP9"/>
  <c r="AD8"/>
  <c r="AE8"/>
  <c r="AF8"/>
  <c r="AG8"/>
  <c r="AH8"/>
  <c r="AI8"/>
  <c r="AJ8"/>
  <c r="AK8"/>
  <c r="AL8"/>
  <c r="AM8"/>
  <c r="AN8"/>
  <c r="AO8"/>
  <c r="AP8"/>
  <c r="AP33"/>
  <c r="AP32"/>
  <c r="AP31"/>
  <c r="AP30"/>
  <c r="AP29"/>
  <c r="AP28"/>
  <c r="AP27"/>
  <c r="AP26"/>
  <c r="AP25"/>
  <c r="AP24"/>
  <c r="AP23"/>
  <c r="AB44"/>
  <c r="AB43"/>
  <c r="AB42"/>
  <c r="AB46"/>
  <c r="AB45"/>
  <c r="AA40"/>
  <c r="Q8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Z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<sst xmlns="http://schemas.openxmlformats.org/spreadsheetml/2006/main" count="229" uniqueCount="47">
  <si>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</si>
  <si>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</si>
  <si>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</si>
  <si>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</si>
  <si>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</si>
  <si>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</si>
  <si>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</si>
  <si>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</si>
  <si>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</si>
  <si>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</si>
  <si>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</si>
  <si>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</si>
  <si>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</si>
  <si>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</si>
  <si>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</si>
  <si>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</si>
  <si>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</si>
  <si>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</si>
  <si>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</si>
  <si>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</si>
  <si>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</si>
  <si>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</si>
  <si>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</si>
  <si>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</si>
  <si>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</si>
  <si>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</si>
  <si>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</si>
  <si>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</si>
  <si>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</si>
  <si>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</si>
  <si>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</si>
  <si>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</si>
  <si>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</si>
  <si>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</si>
  <si>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</si>
  <si>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</si>
  <si>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</si>
  <si>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</si>
  <si>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</si>
  <si>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</si>
  <si>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</si>
  <si>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</si>
  <si>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</si>
  <si>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</si>
  <si>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</si>
  <si>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</si>
  <si>
    <t>2017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</si>
</sst>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4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"/>
  <sheetViews>
    <sheetView tabSelected="1" zoomScale="70" zoomScaleNormal="70" workbookViewId="0">
      <pane xSplit="4356" topLeftCell="Y1" activePane="topRight"/>
      <selection activeCell="A26" sqref="A26:IV26"/>
      <selection pane="topRight" activeCell="AG29" sqref="AG29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32" width="9.109375" style="5"/>
    <col min="33" max="33" width="11.21875" style="5" bestFit="1" customWidth="1"/>
    <col min="34" max="16384" width="9.109375" style="5"/>
  </cols>
  <sheetData>
    <row r="1" spans="1:250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46.8">
      <c r="A6" s="45" t="s">
        <v>0</v>
      </c>
      <c r="B6" s="43" t="s">
        <v>1</v>
      </c>
      <c r="C6" s="43" t="s">
        <v>2</v>
      </c>
      <c r="D6" s="41">
        <v>2015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34" t="s">
        <v>44</v>
      </c>
      <c r="Q6" s="41">
        <v>2016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34" t="s">
        <v>45</v>
      </c>
      <c r="AD6" s="41">
        <v>2017</v>
      </c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2"/>
      <c r="AP6" s="34" t="s">
        <v>46</v>
      </c>
    </row>
    <row r="7" spans="1:250" s="10" customFormat="1" ht="31.2">
      <c r="A7" s="46"/>
      <c r="B7" s="44"/>
      <c r="C7" s="44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  <c r="AD7" s="1" t="s">
        <v>3</v>
      </c>
      <c r="AE7" s="1" t="s">
        <v>4</v>
      </c>
      <c r="AF7" s="1" t="s">
        <v>5</v>
      </c>
      <c r="AG7" s="1" t="s">
        <v>6</v>
      </c>
      <c r="AH7" s="1" t="s">
        <v>7</v>
      </c>
      <c r="AI7" s="1" t="s">
        <v>8</v>
      </c>
      <c r="AJ7" s="1" t="s">
        <v>9</v>
      </c>
      <c r="AK7" s="1" t="s">
        <v>10</v>
      </c>
      <c r="AL7" s="1" t="s">
        <v>11</v>
      </c>
      <c r="AM7" s="1" t="s">
        <v>12</v>
      </c>
      <c r="AN7" s="1" t="s">
        <v>13</v>
      </c>
      <c r="AO7" s="16" t="s">
        <v>14</v>
      </c>
      <c r="AP7" s="35"/>
    </row>
    <row r="8" spans="1:250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  <c r="AD8" s="24">
        <f t="shared" ref="AD8:AO8" si="4">AD23+AD39</f>
        <v>1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0</v>
      </c>
      <c r="AI8" s="24">
        <f t="shared" si="4"/>
        <v>0</v>
      </c>
      <c r="AJ8" s="24">
        <f t="shared" si="4"/>
        <v>0</v>
      </c>
      <c r="AK8" s="24">
        <f t="shared" si="4"/>
        <v>0</v>
      </c>
      <c r="AL8" s="24">
        <f t="shared" si="4"/>
        <v>0</v>
      </c>
      <c r="AM8" s="24">
        <f t="shared" si="4"/>
        <v>0</v>
      </c>
      <c r="AN8" s="24">
        <f t="shared" si="4"/>
        <v>0</v>
      </c>
      <c r="AO8" s="24">
        <f t="shared" si="4"/>
        <v>0</v>
      </c>
      <c r="AP8" s="24">
        <f>SUM(AD8:AO8)</f>
        <v>1</v>
      </c>
    </row>
    <row r="9" spans="1:250" s="10" customFormat="1" ht="15.6">
      <c r="A9" s="17" t="s">
        <v>18</v>
      </c>
      <c r="B9" s="18" t="s">
        <v>19</v>
      </c>
      <c r="C9" s="19" t="s">
        <v>20</v>
      </c>
      <c r="D9" s="24">
        <f t="shared" ref="D9:M9" si="5">D24+D40</f>
        <v>0</v>
      </c>
      <c r="E9" s="24">
        <f t="shared" si="5"/>
        <v>150</v>
      </c>
      <c r="F9" s="24">
        <f t="shared" si="5"/>
        <v>0</v>
      </c>
      <c r="G9" s="24">
        <f t="shared" si="5"/>
        <v>0</v>
      </c>
      <c r="H9" s="24">
        <f t="shared" si="5"/>
        <v>0</v>
      </c>
      <c r="I9" s="24">
        <f t="shared" si="5"/>
        <v>301</v>
      </c>
      <c r="J9" s="24">
        <f t="shared" si="5"/>
        <v>1300</v>
      </c>
      <c r="K9" s="24">
        <f t="shared" si="5"/>
        <v>0</v>
      </c>
      <c r="L9" s="24">
        <f t="shared" si="5"/>
        <v>0</v>
      </c>
      <c r="M9" s="24">
        <f t="shared" si="5"/>
        <v>150</v>
      </c>
      <c r="N9" s="24">
        <f t="shared" si="1"/>
        <v>0</v>
      </c>
      <c r="O9" s="24">
        <f t="shared" si="1"/>
        <v>0</v>
      </c>
      <c r="P9" s="24">
        <f t="shared" ref="P9:P18" si="6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7">V24+V40</f>
        <v>607.5</v>
      </c>
      <c r="W9" s="38">
        <f t="shared" si="7"/>
        <v>3</v>
      </c>
      <c r="X9" s="38">
        <f t="shared" si="7"/>
        <v>0</v>
      </c>
      <c r="Y9" s="24">
        <f t="shared" si="7"/>
        <v>0</v>
      </c>
      <c r="Z9" s="24">
        <f t="shared" si="7"/>
        <v>3102</v>
      </c>
      <c r="AA9" s="24">
        <f t="shared" si="7"/>
        <v>205</v>
      </c>
      <c r="AB9" s="24">
        <f t="shared" si="7"/>
        <v>600</v>
      </c>
      <c r="AC9" s="24">
        <f t="shared" ref="AC9:AC18" si="8">SUM(Q9:AB9)</f>
        <v>4967.5</v>
      </c>
      <c r="AD9" s="24">
        <f t="shared" ref="AD9:AO9" si="9">AD24+AD40</f>
        <v>1500</v>
      </c>
      <c r="AE9" s="24">
        <f t="shared" si="9"/>
        <v>0</v>
      </c>
      <c r="AF9" s="24">
        <f t="shared" si="9"/>
        <v>0</v>
      </c>
      <c r="AG9" s="24">
        <f t="shared" si="9"/>
        <v>0</v>
      </c>
      <c r="AH9" s="24">
        <f t="shared" si="9"/>
        <v>0</v>
      </c>
      <c r="AI9" s="38">
        <f t="shared" si="9"/>
        <v>0</v>
      </c>
      <c r="AJ9" s="38">
        <f t="shared" si="9"/>
        <v>0</v>
      </c>
      <c r="AK9" s="38">
        <f t="shared" si="9"/>
        <v>0</v>
      </c>
      <c r="AL9" s="24">
        <f t="shared" si="9"/>
        <v>0</v>
      </c>
      <c r="AM9" s="24">
        <f t="shared" si="9"/>
        <v>0</v>
      </c>
      <c r="AN9" s="24">
        <f t="shared" si="9"/>
        <v>0</v>
      </c>
      <c r="AO9" s="24">
        <f t="shared" si="9"/>
        <v>0</v>
      </c>
      <c r="AP9" s="24">
        <f t="shared" ref="AP9:AP14" si="10">SUM(AD9:AO9)</f>
        <v>1500</v>
      </c>
    </row>
    <row r="10" spans="1:250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11">D25+D41</f>
        <v>0</v>
      </c>
      <c r="E10" s="24">
        <f t="shared" si="11"/>
        <v>0</v>
      </c>
      <c r="F10" s="24">
        <f t="shared" si="11"/>
        <v>0</v>
      </c>
      <c r="G10" s="24">
        <f t="shared" si="11"/>
        <v>0</v>
      </c>
      <c r="H10" s="24">
        <f t="shared" si="11"/>
        <v>0</v>
      </c>
      <c r="I10" s="24">
        <f t="shared" si="11"/>
        <v>0</v>
      </c>
      <c r="J10" s="24">
        <f t="shared" si="11"/>
        <v>0</v>
      </c>
      <c r="K10" s="24">
        <f t="shared" si="11"/>
        <v>0</v>
      </c>
      <c r="L10" s="24">
        <f t="shared" si="11"/>
        <v>0</v>
      </c>
      <c r="M10" s="24">
        <f t="shared" si="11"/>
        <v>0</v>
      </c>
      <c r="N10" s="24">
        <f t="shared" si="1"/>
        <v>0</v>
      </c>
      <c r="O10" s="24">
        <f t="shared" si="1"/>
        <v>0</v>
      </c>
      <c r="P10" s="24">
        <f t="shared" si="6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12">V25+V41</f>
        <v>0</v>
      </c>
      <c r="W10" s="24">
        <f t="shared" si="12"/>
        <v>0</v>
      </c>
      <c r="X10" s="24">
        <f t="shared" si="12"/>
        <v>0</v>
      </c>
      <c r="Y10" s="24">
        <f t="shared" si="12"/>
        <v>0</v>
      </c>
      <c r="Z10" s="24">
        <f t="shared" si="12"/>
        <v>0</v>
      </c>
      <c r="AA10" s="24">
        <f t="shared" si="12"/>
        <v>0</v>
      </c>
      <c r="AB10" s="24">
        <f t="shared" si="12"/>
        <v>0</v>
      </c>
      <c r="AC10" s="24">
        <f t="shared" si="8"/>
        <v>0</v>
      </c>
      <c r="AD10" s="24">
        <f t="shared" ref="AD10:AO10" si="13">AD25+AD41</f>
        <v>0</v>
      </c>
      <c r="AE10" s="24">
        <f t="shared" si="13"/>
        <v>0</v>
      </c>
      <c r="AF10" s="24">
        <f t="shared" si="13"/>
        <v>0</v>
      </c>
      <c r="AG10" s="24">
        <f t="shared" si="13"/>
        <v>0</v>
      </c>
      <c r="AH10" s="24">
        <f t="shared" si="13"/>
        <v>0</v>
      </c>
      <c r="AI10" s="24">
        <f t="shared" si="13"/>
        <v>0</v>
      </c>
      <c r="AJ10" s="24">
        <f t="shared" si="13"/>
        <v>0</v>
      </c>
      <c r="AK10" s="24">
        <f t="shared" si="13"/>
        <v>0</v>
      </c>
      <c r="AL10" s="24">
        <f t="shared" si="13"/>
        <v>0</v>
      </c>
      <c r="AM10" s="24">
        <f t="shared" si="13"/>
        <v>0</v>
      </c>
      <c r="AN10" s="24">
        <f t="shared" si="13"/>
        <v>0</v>
      </c>
      <c r="AO10" s="24">
        <f t="shared" si="13"/>
        <v>0</v>
      </c>
      <c r="AP10" s="24">
        <f t="shared" si="10"/>
        <v>0</v>
      </c>
    </row>
    <row r="11" spans="1:250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4">D26+D42</f>
        <v>0</v>
      </c>
      <c r="E11" s="24">
        <f t="shared" si="14"/>
        <v>1</v>
      </c>
      <c r="F11" s="24">
        <f t="shared" si="14"/>
        <v>0</v>
      </c>
      <c r="G11" s="24">
        <f t="shared" si="14"/>
        <v>0</v>
      </c>
      <c r="H11" s="24">
        <f t="shared" si="14"/>
        <v>0</v>
      </c>
      <c r="I11" s="24">
        <f t="shared" si="14"/>
        <v>2</v>
      </c>
      <c r="J11" s="24">
        <f t="shared" si="14"/>
        <v>2</v>
      </c>
      <c r="K11" s="24">
        <f t="shared" si="14"/>
        <v>0</v>
      </c>
      <c r="L11" s="24">
        <f t="shared" si="14"/>
        <v>0</v>
      </c>
      <c r="M11" s="24">
        <f t="shared" si="14"/>
        <v>1</v>
      </c>
      <c r="N11" s="24">
        <f t="shared" si="1"/>
        <v>0</v>
      </c>
      <c r="O11" s="24">
        <f t="shared" si="1"/>
        <v>0</v>
      </c>
      <c r="P11" s="24">
        <f t="shared" si="6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5">V26+V42</f>
        <v>4</v>
      </c>
      <c r="W11" s="24">
        <f t="shared" si="15"/>
        <v>0</v>
      </c>
      <c r="X11" s="24">
        <f t="shared" si="15"/>
        <v>1</v>
      </c>
      <c r="Y11" s="24">
        <f t="shared" si="15"/>
        <v>0</v>
      </c>
      <c r="Z11" s="24">
        <f t="shared" si="15"/>
        <v>2</v>
      </c>
      <c r="AA11" s="24">
        <f t="shared" si="15"/>
        <v>0</v>
      </c>
      <c r="AB11" s="24">
        <f t="shared" si="15"/>
        <v>3</v>
      </c>
      <c r="AC11" s="24">
        <f t="shared" si="8"/>
        <v>12</v>
      </c>
      <c r="AD11" s="24">
        <f t="shared" ref="AD11:AO11" si="16">AD26+AD42</f>
        <v>0</v>
      </c>
      <c r="AE11" s="24">
        <f t="shared" si="16"/>
        <v>0</v>
      </c>
      <c r="AF11" s="24">
        <f t="shared" si="16"/>
        <v>0</v>
      </c>
      <c r="AG11" s="24">
        <f t="shared" si="16"/>
        <v>1</v>
      </c>
      <c r="AH11" s="24">
        <f t="shared" si="16"/>
        <v>0</v>
      </c>
      <c r="AI11" s="24">
        <f t="shared" si="16"/>
        <v>0</v>
      </c>
      <c r="AJ11" s="24">
        <f t="shared" si="16"/>
        <v>0</v>
      </c>
      <c r="AK11" s="24">
        <f t="shared" si="16"/>
        <v>0</v>
      </c>
      <c r="AL11" s="24">
        <f t="shared" si="16"/>
        <v>0</v>
      </c>
      <c r="AM11" s="24">
        <f t="shared" si="16"/>
        <v>0</v>
      </c>
      <c r="AN11" s="24">
        <f t="shared" si="16"/>
        <v>0</v>
      </c>
      <c r="AO11" s="24">
        <f t="shared" si="16"/>
        <v>0</v>
      </c>
      <c r="AP11" s="24">
        <f t="shared" si="10"/>
        <v>1</v>
      </c>
    </row>
    <row r="12" spans="1:250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7">D27+D43</f>
        <v>0</v>
      </c>
      <c r="E12" s="24">
        <f t="shared" si="17"/>
        <v>150</v>
      </c>
      <c r="F12" s="24">
        <f t="shared" si="17"/>
        <v>0</v>
      </c>
      <c r="G12" s="24">
        <f t="shared" si="17"/>
        <v>0</v>
      </c>
      <c r="H12" s="24">
        <f t="shared" si="17"/>
        <v>0</v>
      </c>
      <c r="I12" s="24">
        <f t="shared" si="17"/>
        <v>301</v>
      </c>
      <c r="J12" s="24">
        <f t="shared" si="17"/>
        <v>1300</v>
      </c>
      <c r="K12" s="24">
        <f t="shared" si="17"/>
        <v>0</v>
      </c>
      <c r="L12" s="24">
        <f t="shared" si="17"/>
        <v>0</v>
      </c>
      <c r="M12" s="24">
        <f t="shared" si="17"/>
        <v>150</v>
      </c>
      <c r="N12" s="24">
        <f t="shared" si="1"/>
        <v>0</v>
      </c>
      <c r="O12" s="24">
        <f t="shared" si="1"/>
        <v>0</v>
      </c>
      <c r="P12" s="24">
        <f t="shared" si="6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18">V27+V43</f>
        <v>307.5</v>
      </c>
      <c r="W12" s="38">
        <f t="shared" si="18"/>
        <v>0</v>
      </c>
      <c r="X12" s="38">
        <f t="shared" si="18"/>
        <v>3</v>
      </c>
      <c r="Y12" s="24">
        <f t="shared" si="18"/>
        <v>0</v>
      </c>
      <c r="Z12" s="24">
        <f t="shared" si="18"/>
        <v>3102</v>
      </c>
      <c r="AA12" s="24">
        <f t="shared" si="18"/>
        <v>0</v>
      </c>
      <c r="AB12" s="24">
        <f t="shared" si="18"/>
        <v>805</v>
      </c>
      <c r="AC12" s="24">
        <f t="shared" si="8"/>
        <v>4667.5</v>
      </c>
      <c r="AD12" s="24">
        <f t="shared" ref="AD12:AO12" si="19">AD27+AD43</f>
        <v>0</v>
      </c>
      <c r="AE12" s="24">
        <f t="shared" si="19"/>
        <v>0</v>
      </c>
      <c r="AF12" s="24">
        <f t="shared" si="19"/>
        <v>0</v>
      </c>
      <c r="AG12" s="24">
        <f t="shared" si="19"/>
        <v>1500</v>
      </c>
      <c r="AH12" s="24">
        <f t="shared" si="19"/>
        <v>0</v>
      </c>
      <c r="AI12" s="38">
        <f t="shared" si="19"/>
        <v>0</v>
      </c>
      <c r="AJ12" s="38">
        <f t="shared" si="19"/>
        <v>0</v>
      </c>
      <c r="AK12" s="38">
        <f t="shared" si="19"/>
        <v>0</v>
      </c>
      <c r="AL12" s="24">
        <f t="shared" si="19"/>
        <v>0</v>
      </c>
      <c r="AM12" s="24">
        <f t="shared" si="19"/>
        <v>0</v>
      </c>
      <c r="AN12" s="24">
        <f t="shared" si="19"/>
        <v>0</v>
      </c>
      <c r="AO12" s="24">
        <f t="shared" si="19"/>
        <v>0</v>
      </c>
      <c r="AP12" s="24">
        <f t="shared" si="10"/>
        <v>1500</v>
      </c>
    </row>
    <row r="13" spans="1:250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20">D28+D44</f>
        <v>0</v>
      </c>
      <c r="E13" s="27">
        <f t="shared" si="20"/>
        <v>41401.5</v>
      </c>
      <c r="F13" s="27">
        <f t="shared" si="20"/>
        <v>0</v>
      </c>
      <c r="G13" s="27">
        <f t="shared" si="20"/>
        <v>0</v>
      </c>
      <c r="H13" s="27">
        <f t="shared" si="20"/>
        <v>0</v>
      </c>
      <c r="I13" s="27">
        <f t="shared" si="20"/>
        <v>83353</v>
      </c>
      <c r="J13" s="27">
        <f t="shared" si="20"/>
        <v>2088558.03</v>
      </c>
      <c r="K13" s="27">
        <f t="shared" si="20"/>
        <v>0</v>
      </c>
      <c r="L13" s="27">
        <f t="shared" si="20"/>
        <v>0</v>
      </c>
      <c r="M13" s="27">
        <f t="shared" si="20"/>
        <v>41401.5</v>
      </c>
      <c r="N13" s="27">
        <f t="shared" si="1"/>
        <v>0</v>
      </c>
      <c r="O13" s="27">
        <f t="shared" si="1"/>
        <v>0</v>
      </c>
      <c r="P13" s="24">
        <f t="shared" si="6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21">V28+V44</f>
        <v>96006</v>
      </c>
      <c r="W13" s="27">
        <f t="shared" si="21"/>
        <v>0</v>
      </c>
      <c r="X13" s="27">
        <f t="shared" si="21"/>
        <v>943.56</v>
      </c>
      <c r="Y13" s="27">
        <f t="shared" si="21"/>
        <v>0</v>
      </c>
      <c r="Z13" s="24">
        <f t="shared" si="21"/>
        <v>35483290.659999996</v>
      </c>
      <c r="AA13" s="27">
        <f t="shared" si="21"/>
        <v>0</v>
      </c>
      <c r="AB13" s="27">
        <f t="shared" si="21"/>
        <v>243977.95</v>
      </c>
      <c r="AC13" s="24">
        <f t="shared" si="8"/>
        <v>35965752.170000002</v>
      </c>
      <c r="AD13" s="27">
        <f t="shared" ref="AD13:AO13" si="22">AD28+AD44</f>
        <v>0</v>
      </c>
      <c r="AE13" s="27">
        <f t="shared" si="22"/>
        <v>0</v>
      </c>
      <c r="AF13" s="27">
        <f t="shared" si="22"/>
        <v>0</v>
      </c>
      <c r="AG13" s="27">
        <f t="shared" si="22"/>
        <v>305850</v>
      </c>
      <c r="AH13" s="27">
        <f t="shared" si="22"/>
        <v>0</v>
      </c>
      <c r="AI13" s="27">
        <f t="shared" si="22"/>
        <v>0</v>
      </c>
      <c r="AJ13" s="27">
        <f t="shared" si="22"/>
        <v>0</v>
      </c>
      <c r="AK13" s="27">
        <f t="shared" si="22"/>
        <v>0</v>
      </c>
      <c r="AL13" s="27">
        <f t="shared" si="22"/>
        <v>0</v>
      </c>
      <c r="AM13" s="24">
        <f t="shared" si="22"/>
        <v>0</v>
      </c>
      <c r="AN13" s="27">
        <f t="shared" si="22"/>
        <v>0</v>
      </c>
      <c r="AO13" s="27">
        <f t="shared" si="22"/>
        <v>0</v>
      </c>
      <c r="AP13" s="24">
        <f t="shared" si="10"/>
        <v>305850</v>
      </c>
    </row>
    <row r="14" spans="1:250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23">D29+D45</f>
        <v>0</v>
      </c>
      <c r="E14" s="24">
        <f t="shared" si="23"/>
        <v>1</v>
      </c>
      <c r="F14" s="24">
        <f t="shared" si="23"/>
        <v>0</v>
      </c>
      <c r="G14" s="24">
        <f t="shared" si="23"/>
        <v>0</v>
      </c>
      <c r="H14" s="24">
        <f t="shared" si="23"/>
        <v>0</v>
      </c>
      <c r="I14" s="24">
        <f t="shared" si="23"/>
        <v>1</v>
      </c>
      <c r="J14" s="24">
        <f t="shared" si="23"/>
        <v>0</v>
      </c>
      <c r="K14" s="24">
        <f t="shared" si="23"/>
        <v>0</v>
      </c>
      <c r="L14" s="24">
        <f t="shared" si="23"/>
        <v>0</v>
      </c>
      <c r="M14" s="24">
        <f t="shared" si="23"/>
        <v>1</v>
      </c>
      <c r="N14" s="24">
        <f t="shared" si="1"/>
        <v>0</v>
      </c>
      <c r="O14" s="24">
        <f t="shared" si="1"/>
        <v>1</v>
      </c>
      <c r="P14" s="24">
        <f t="shared" si="6"/>
        <v>4</v>
      </c>
      <c r="Q14" s="24">
        <f t="shared" ref="Q14:U15" si="24">Q29+Q45</f>
        <v>1</v>
      </c>
      <c r="R14" s="24">
        <f t="shared" si="24"/>
        <v>0</v>
      </c>
      <c r="S14" s="24">
        <f t="shared" si="24"/>
        <v>1</v>
      </c>
      <c r="T14" s="24">
        <f t="shared" si="24"/>
        <v>0</v>
      </c>
      <c r="U14" s="24">
        <f t="shared" si="24"/>
        <v>0</v>
      </c>
      <c r="V14" s="24">
        <f t="shared" ref="V14:AB14" si="25">V29+V45</f>
        <v>0</v>
      </c>
      <c r="W14" s="24">
        <f t="shared" si="25"/>
        <v>3</v>
      </c>
      <c r="X14" s="24">
        <f t="shared" si="25"/>
        <v>0</v>
      </c>
      <c r="Y14" s="24">
        <f t="shared" si="25"/>
        <v>0</v>
      </c>
      <c r="Z14" s="24">
        <f t="shared" si="25"/>
        <v>0</v>
      </c>
      <c r="AA14" s="24">
        <f t="shared" si="25"/>
        <v>0</v>
      </c>
      <c r="AB14" s="24">
        <f t="shared" si="25"/>
        <v>3</v>
      </c>
      <c r="AC14" s="24">
        <f t="shared" si="8"/>
        <v>8</v>
      </c>
      <c r="AD14" s="24">
        <f t="shared" ref="AD14:AO14" si="26">AD29+AD45</f>
        <v>0</v>
      </c>
      <c r="AE14" s="24">
        <f t="shared" si="26"/>
        <v>0</v>
      </c>
      <c r="AF14" s="24">
        <f t="shared" si="26"/>
        <v>0</v>
      </c>
      <c r="AG14" s="24">
        <f t="shared" si="26"/>
        <v>0</v>
      </c>
      <c r="AH14" s="24">
        <f t="shared" si="26"/>
        <v>0</v>
      </c>
      <c r="AI14" s="24">
        <f t="shared" si="26"/>
        <v>0</v>
      </c>
      <c r="AJ14" s="24">
        <f t="shared" si="26"/>
        <v>0</v>
      </c>
      <c r="AK14" s="24">
        <f t="shared" si="26"/>
        <v>0</v>
      </c>
      <c r="AL14" s="24">
        <f t="shared" si="26"/>
        <v>0</v>
      </c>
      <c r="AM14" s="24">
        <f t="shared" si="26"/>
        <v>0</v>
      </c>
      <c r="AN14" s="24">
        <f t="shared" si="26"/>
        <v>0</v>
      </c>
      <c r="AO14" s="24">
        <f t="shared" si="26"/>
        <v>0</v>
      </c>
      <c r="AP14" s="24">
        <f t="shared" si="10"/>
        <v>0</v>
      </c>
    </row>
    <row r="15" spans="1:250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27">D30+D46</f>
        <v>0</v>
      </c>
      <c r="E15" s="24">
        <f t="shared" si="27"/>
        <v>150</v>
      </c>
      <c r="F15" s="24">
        <f t="shared" si="27"/>
        <v>0</v>
      </c>
      <c r="G15" s="24">
        <f t="shared" si="27"/>
        <v>0</v>
      </c>
      <c r="H15" s="24">
        <f t="shared" si="27"/>
        <v>0</v>
      </c>
      <c r="I15" s="24">
        <f t="shared" si="27"/>
        <v>1</v>
      </c>
      <c r="J15" s="24">
        <f t="shared" si="27"/>
        <v>0</v>
      </c>
      <c r="K15" s="24">
        <f t="shared" si="27"/>
        <v>0</v>
      </c>
      <c r="L15" s="24">
        <f t="shared" si="27"/>
        <v>0</v>
      </c>
      <c r="M15" s="24">
        <f t="shared" si="27"/>
        <v>300</v>
      </c>
      <c r="N15" s="24">
        <f t="shared" si="1"/>
        <v>0</v>
      </c>
      <c r="O15" s="24">
        <f t="shared" si="1"/>
        <v>300</v>
      </c>
      <c r="P15" s="24">
        <f t="shared" si="6"/>
        <v>751</v>
      </c>
      <c r="Q15" s="24">
        <f t="shared" si="24"/>
        <v>150</v>
      </c>
      <c r="R15" s="24">
        <f t="shared" si="24"/>
        <v>0</v>
      </c>
      <c r="S15" s="24">
        <f t="shared" si="24"/>
        <v>300</v>
      </c>
      <c r="T15" s="24">
        <f t="shared" si="24"/>
        <v>0</v>
      </c>
      <c r="U15" s="24">
        <f t="shared" si="24"/>
        <v>0</v>
      </c>
      <c r="V15" s="24">
        <f t="shared" ref="V15:AB15" si="28">V30+V46</f>
        <v>0</v>
      </c>
      <c r="W15" s="38">
        <f t="shared" si="28"/>
        <v>7.5</v>
      </c>
      <c r="X15" s="24">
        <f t="shared" si="28"/>
        <v>0</v>
      </c>
      <c r="Y15" s="24">
        <f t="shared" si="28"/>
        <v>0</v>
      </c>
      <c r="Z15" s="24">
        <f t="shared" si="28"/>
        <v>0</v>
      </c>
      <c r="AA15" s="24">
        <f t="shared" si="28"/>
        <v>0</v>
      </c>
      <c r="AB15" s="24">
        <f t="shared" si="28"/>
        <v>505</v>
      </c>
      <c r="AC15" s="24">
        <f>SUM(Q15:AB15)</f>
        <v>962.5</v>
      </c>
      <c r="AD15" s="24">
        <f t="shared" ref="AD15:AO15" si="29">AD30+AD46</f>
        <v>0</v>
      </c>
      <c r="AE15" s="24">
        <f t="shared" si="29"/>
        <v>0</v>
      </c>
      <c r="AF15" s="24">
        <f t="shared" si="29"/>
        <v>0</v>
      </c>
      <c r="AG15" s="24">
        <f t="shared" si="29"/>
        <v>0</v>
      </c>
      <c r="AH15" s="24">
        <f t="shared" si="29"/>
        <v>0</v>
      </c>
      <c r="AI15" s="24">
        <f t="shared" si="29"/>
        <v>0</v>
      </c>
      <c r="AJ15" s="38">
        <f t="shared" si="29"/>
        <v>0</v>
      </c>
      <c r="AK15" s="24">
        <f t="shared" si="29"/>
        <v>0</v>
      </c>
      <c r="AL15" s="24">
        <f t="shared" si="29"/>
        <v>0</v>
      </c>
      <c r="AM15" s="24">
        <f t="shared" si="29"/>
        <v>0</v>
      </c>
      <c r="AN15" s="24">
        <f t="shared" si="29"/>
        <v>0</v>
      </c>
      <c r="AO15" s="24">
        <f t="shared" si="29"/>
        <v>0</v>
      </c>
      <c r="AP15" s="24">
        <f>SUM(AD15:AO15)</f>
        <v>0</v>
      </c>
    </row>
    <row r="16" spans="1:250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6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8"/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>SUM(AD16:AO16)</f>
        <v>0</v>
      </c>
    </row>
    <row r="17" spans="1:42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6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8"/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>SUM(AD17:AO17)</f>
        <v>0</v>
      </c>
    </row>
    <row r="18" spans="1:42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6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8"/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24">
        <v>0</v>
      </c>
      <c r="AN18" s="33">
        <v>0</v>
      </c>
      <c r="AO18" s="33">
        <v>0</v>
      </c>
      <c r="AP18" s="24">
        <f>SUM(AD18:AO18)</f>
        <v>0</v>
      </c>
    </row>
    <row r="19" spans="1:42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42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42" ht="15.6" customHeight="1">
      <c r="A21" s="45" t="s">
        <v>0</v>
      </c>
      <c r="B21" s="43" t="s">
        <v>1</v>
      </c>
      <c r="C21" s="43" t="s">
        <v>2</v>
      </c>
      <c r="D21" s="41">
        <f>D6</f>
        <v>2015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 t="s">
        <v>44</v>
      </c>
      <c r="Q21" s="41">
        <f>Q6</f>
        <v>2016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39" t="s">
        <v>45</v>
      </c>
      <c r="AD21" s="41">
        <v>2017</v>
      </c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2"/>
      <c r="AP21" s="39" t="s">
        <v>46</v>
      </c>
    </row>
    <row r="22" spans="1:42" ht="31.2">
      <c r="A22" s="46"/>
      <c r="B22" s="44"/>
      <c r="C22" s="44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0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0"/>
      <c r="AD22" s="1" t="s">
        <v>3</v>
      </c>
      <c r="AE22" s="1" t="s">
        <v>4</v>
      </c>
      <c r="AF22" s="1" t="s">
        <v>5</v>
      </c>
      <c r="AG22" s="1" t="s">
        <v>6</v>
      </c>
      <c r="AH22" s="1" t="s">
        <v>7</v>
      </c>
      <c r="AI22" s="1" t="s">
        <v>8</v>
      </c>
      <c r="AJ22" s="1" t="s">
        <v>9</v>
      </c>
      <c r="AK22" s="1" t="s">
        <v>10</v>
      </c>
      <c r="AL22" s="1" t="s">
        <v>11</v>
      </c>
      <c r="AM22" s="1" t="s">
        <v>12</v>
      </c>
      <c r="AN22" s="1" t="s">
        <v>13</v>
      </c>
      <c r="AO22" s="16" t="s">
        <v>14</v>
      </c>
      <c r="AP22" s="40"/>
    </row>
    <row r="23" spans="1:42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f>SUM(Q23:AB23)</f>
        <v>0</v>
      </c>
      <c r="AD23" s="25">
        <v>1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f>SUM(AD23:AO23)</f>
        <v>1</v>
      </c>
    </row>
    <row r="24" spans="1:42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30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31">SUM(Q24:AB24)</f>
        <v>0</v>
      </c>
      <c r="AD24" s="25">
        <v>1500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f t="shared" ref="AP24:AP33" si="32">SUM(AD24:AO24)</f>
        <v>1500</v>
      </c>
    </row>
    <row r="25" spans="1:42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30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31"/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32"/>
        <v>0</v>
      </c>
    </row>
    <row r="26" spans="1:42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30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31"/>
        <v>0</v>
      </c>
      <c r="AD26" s="25">
        <v>0</v>
      </c>
      <c r="AE26" s="25">
        <v>0</v>
      </c>
      <c r="AF26" s="25">
        <v>0</v>
      </c>
      <c r="AG26" s="25">
        <v>1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f t="shared" si="32"/>
        <v>1</v>
      </c>
    </row>
    <row r="27" spans="1:42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0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31"/>
        <v>0</v>
      </c>
      <c r="AD27" s="25">
        <v>0</v>
      </c>
      <c r="AE27" s="25">
        <v>0</v>
      </c>
      <c r="AF27" s="25">
        <v>0</v>
      </c>
      <c r="AG27" s="25">
        <v>1500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f t="shared" si="32"/>
        <v>1500</v>
      </c>
    </row>
    <row r="28" spans="1:42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30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31"/>
        <v>0</v>
      </c>
      <c r="AD28" s="26">
        <v>0</v>
      </c>
      <c r="AE28" s="26">
        <v>0</v>
      </c>
      <c r="AF28" s="26">
        <v>0</v>
      </c>
      <c r="AG28" s="26">
        <v>305850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5">
        <f t="shared" si="32"/>
        <v>305850</v>
      </c>
    </row>
    <row r="29" spans="1:42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30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31"/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32"/>
        <v>0</v>
      </c>
    </row>
    <row r="30" spans="1:42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30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31"/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32"/>
        <v>0</v>
      </c>
    </row>
    <row r="31" spans="1:42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30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31"/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32"/>
        <v>0</v>
      </c>
    </row>
    <row r="32" spans="1:42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30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31"/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32"/>
        <v>0</v>
      </c>
    </row>
    <row r="33" spans="1:42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30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31"/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25">
        <f t="shared" si="32"/>
        <v>0</v>
      </c>
    </row>
    <row r="34" spans="1:42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42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42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42" ht="15.6" customHeight="1">
      <c r="A37" s="45" t="s">
        <v>0</v>
      </c>
      <c r="B37" s="43" t="s">
        <v>1</v>
      </c>
      <c r="C37" s="43" t="s">
        <v>2</v>
      </c>
      <c r="D37" s="41">
        <f>D6</f>
        <v>2015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39" t="s">
        <v>44</v>
      </c>
      <c r="Q37" s="41">
        <f>Q6</f>
        <v>2016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  <c r="AC37" s="39" t="s">
        <v>45</v>
      </c>
      <c r="AD37" s="41">
        <v>2017</v>
      </c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2"/>
      <c r="AP37" s="39" t="s">
        <v>46</v>
      </c>
    </row>
    <row r="38" spans="1:42" ht="31.2">
      <c r="A38" s="46"/>
      <c r="B38" s="44"/>
      <c r="C38" s="44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0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0"/>
      <c r="AD38" s="1" t="s">
        <v>3</v>
      </c>
      <c r="AE38" s="1" t="s">
        <v>4</v>
      </c>
      <c r="AF38" s="1" t="s">
        <v>5</v>
      </c>
      <c r="AG38" s="1" t="s">
        <v>6</v>
      </c>
      <c r="AH38" s="1" t="s">
        <v>7</v>
      </c>
      <c r="AI38" s="1" t="s">
        <v>8</v>
      </c>
      <c r="AJ38" s="1" t="s">
        <v>9</v>
      </c>
      <c r="AK38" s="1" t="s">
        <v>10</v>
      </c>
      <c r="AL38" s="1" t="s">
        <v>11</v>
      </c>
      <c r="AM38" s="1" t="s">
        <v>12</v>
      </c>
      <c r="AN38" s="1" t="s">
        <v>13</v>
      </c>
      <c r="AO38" s="16" t="s">
        <v>14</v>
      </c>
      <c r="AP38" s="40"/>
    </row>
    <row r="39" spans="1:42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3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607.5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34">SUM(Q40:AB40)</f>
        <v>4967.5</v>
      </c>
      <c r="AD40" s="25"/>
      <c r="AE40" s="25"/>
      <c r="AF40" s="25"/>
      <c r="AG40" s="25"/>
      <c r="AH40" s="25"/>
      <c r="AI40" s="37"/>
      <c r="AJ40" s="25"/>
      <c r="AK40" s="25"/>
      <c r="AL40" s="25"/>
      <c r="AM40" s="25"/>
      <c r="AN40" s="25"/>
      <c r="AO40" s="25"/>
      <c r="AP40" s="25"/>
    </row>
    <row r="41" spans="1:42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3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34"/>
        <v>0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1:42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3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34"/>
        <v>12</v>
      </c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3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34"/>
        <v>4667.5</v>
      </c>
      <c r="AD43" s="25"/>
      <c r="AE43" s="25"/>
      <c r="AF43" s="25"/>
      <c r="AG43" s="25"/>
      <c r="AH43" s="25"/>
      <c r="AI43" s="37"/>
      <c r="AJ43" s="25"/>
      <c r="AK43" s="25"/>
      <c r="AL43" s="25"/>
      <c r="AM43" s="25"/>
      <c r="AN43" s="25"/>
      <c r="AO43" s="25"/>
      <c r="AP43" s="25"/>
    </row>
    <row r="44" spans="1:42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3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34"/>
        <v>35965752.170000002</v>
      </c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/>
    </row>
    <row r="45" spans="1:42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3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34"/>
        <v>8</v>
      </c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1:42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3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34"/>
        <v>962.5</v>
      </c>
      <c r="AD46" s="25"/>
      <c r="AE46" s="25"/>
      <c r="AF46" s="25"/>
      <c r="AG46" s="25"/>
      <c r="AH46" s="25"/>
      <c r="AI46" s="25"/>
      <c r="AJ46" s="37"/>
      <c r="AK46" s="37"/>
      <c r="AL46" s="25"/>
      <c r="AM46" s="25"/>
      <c r="AN46" s="25"/>
      <c r="AO46" s="25"/>
      <c r="AP46" s="25"/>
    </row>
    <row r="47" spans="1:42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3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34"/>
        <v>0</v>
      </c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1:42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3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34"/>
        <v>0</v>
      </c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1:42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3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34"/>
        <v>0</v>
      </c>
      <c r="AD49" s="25"/>
      <c r="AE49" s="25"/>
      <c r="AF49" s="25"/>
      <c r="AG49" s="25"/>
      <c r="AH49" s="25"/>
      <c r="AI49" s="25"/>
      <c r="AJ49" s="32"/>
      <c r="AK49" s="32"/>
      <c r="AL49" s="25"/>
      <c r="AM49" s="25"/>
      <c r="AN49" s="25"/>
      <c r="AO49" s="25"/>
      <c r="AP49" s="25"/>
    </row>
    <row r="50" spans="1:42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24">
    <mergeCell ref="A37:A38"/>
    <mergeCell ref="A21:A22"/>
    <mergeCell ref="B37:B38"/>
    <mergeCell ref="B21:B22"/>
    <mergeCell ref="AD37:AO37"/>
    <mergeCell ref="AP37:AP38"/>
    <mergeCell ref="B6:B7"/>
    <mergeCell ref="C6:C7"/>
    <mergeCell ref="D6:O6"/>
    <mergeCell ref="AD6:AO6"/>
    <mergeCell ref="AD21:AO21"/>
    <mergeCell ref="AP21:AP22"/>
    <mergeCell ref="AC37:AC38"/>
    <mergeCell ref="Q6:AB6"/>
    <mergeCell ref="AC21:AC22"/>
    <mergeCell ref="Q21:AB21"/>
    <mergeCell ref="C37:C38"/>
    <mergeCell ref="D37:O37"/>
    <mergeCell ref="D21:O21"/>
    <mergeCell ref="A6:A7"/>
    <mergeCell ref="C21:C22"/>
    <mergeCell ref="Q37:AB37"/>
    <mergeCell ref="P21:P22"/>
    <mergeCell ref="P37:P3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2017-05-12T12:08:12Z</dcterms:modified>
</cp:coreProperties>
</file>