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Отчеты\"/>
    </mc:Choice>
  </mc:AlternateContent>
  <bookViews>
    <workbookView xWindow="0" yWindow="0" windowWidth="15225" windowHeight="5850" tabRatio="751" activeTab="1"/>
  </bookViews>
  <sheets>
    <sheet name="МОЭСК (прием)" sheetId="5" r:id="rId1"/>
    <sheet name="Сабурово" sheetId="2" r:id="rId2"/>
    <sheet name="Сходня" sheetId="3" r:id="rId3"/>
    <sheet name="Балашиха" sheetId="6" r:id="rId4"/>
    <sheet name="Бутово" sheetId="7" r:id="rId5"/>
    <sheet name="Лупаново (ФСК)" sheetId="9" r:id="rId6"/>
    <sheet name="Некрасовский" sheetId="10" r:id="rId7"/>
    <sheet name="Истра" sheetId="11" r:id="rId8"/>
    <sheet name="Супонево" sheetId="13" r:id="rId9"/>
    <sheet name="ПятнКв" sheetId="1" r:id="rId10"/>
    <sheet name="Рублево" sheetId="14" r:id="rId11"/>
    <sheet name="Новогорск" sheetId="15" r:id="rId12"/>
    <sheet name="Звенигород" sheetId="16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6" i="9" l="1"/>
  <c r="BF5" i="9"/>
  <c r="L6" i="16"/>
  <c r="L5" i="16"/>
  <c r="L6" i="15"/>
  <c r="L5" i="15"/>
  <c r="R6" i="14"/>
  <c r="R5" i="14"/>
  <c r="BH6" i="1"/>
  <c r="BH5" i="1"/>
  <c r="AP6" i="13"/>
  <c r="AP5" i="13"/>
  <c r="AG6" i="11"/>
  <c r="AG5" i="11"/>
  <c r="L6" i="7"/>
  <c r="L5" i="7"/>
  <c r="AM6" i="6"/>
  <c r="AM5" i="6"/>
  <c r="BW6" i="3"/>
  <c r="BW5" i="3"/>
  <c r="BT6" i="2"/>
  <c r="BT5" i="2"/>
  <c r="AC5" i="1" l="1"/>
  <c r="AF5" i="1"/>
  <c r="AI5" i="1"/>
  <c r="AC6" i="1"/>
  <c r="AF6" i="1"/>
  <c r="AI6" i="1"/>
  <c r="AC7" i="1"/>
  <c r="AF7" i="1"/>
  <c r="AI7" i="1"/>
  <c r="AC8" i="1"/>
  <c r="AF8" i="1"/>
  <c r="AI8" i="1"/>
  <c r="AC9" i="1"/>
  <c r="AF9" i="1"/>
  <c r="AI9" i="1"/>
  <c r="AC10" i="1"/>
  <c r="AF10" i="1"/>
  <c r="AI10" i="1"/>
  <c r="AC11" i="1"/>
  <c r="AF11" i="1"/>
  <c r="AI11" i="1"/>
  <c r="AC12" i="1"/>
  <c r="AF12" i="1"/>
  <c r="AI12" i="1"/>
  <c r="AC13" i="1"/>
  <c r="AF13" i="1"/>
  <c r="AI13" i="1"/>
  <c r="AC14" i="1"/>
  <c r="AF14" i="1"/>
  <c r="AI14" i="1"/>
  <c r="AC15" i="1"/>
  <c r="AF15" i="1"/>
  <c r="AI15" i="1"/>
  <c r="AC16" i="1"/>
  <c r="AF16" i="1"/>
  <c r="AI16" i="1"/>
  <c r="AC17" i="1"/>
  <c r="AF17" i="1"/>
  <c r="AI17" i="1"/>
  <c r="AC18" i="1"/>
  <c r="AF18" i="1"/>
  <c r="AI18" i="1"/>
  <c r="AC19" i="1"/>
  <c r="AF19" i="1"/>
  <c r="AI19" i="1"/>
  <c r="AC20" i="1"/>
  <c r="AF20" i="1"/>
  <c r="AI20" i="1"/>
  <c r="AC21" i="1"/>
  <c r="AF21" i="1"/>
  <c r="AI21" i="1"/>
  <c r="AC22" i="1"/>
  <c r="AF22" i="1"/>
  <c r="AI22" i="1"/>
  <c r="AC23" i="1"/>
  <c r="AF23" i="1"/>
  <c r="AI23" i="1"/>
  <c r="AC24" i="1"/>
  <c r="AF24" i="1"/>
  <c r="AI24" i="1"/>
  <c r="AC25" i="1"/>
  <c r="AF25" i="1"/>
  <c r="AI25" i="1"/>
  <c r="AC26" i="1"/>
  <c r="AF26" i="1"/>
  <c r="AI26" i="1"/>
  <c r="AC27" i="1"/>
  <c r="AF27" i="1"/>
  <c r="AI27" i="1"/>
  <c r="AC28" i="1"/>
  <c r="AF28" i="1"/>
  <c r="AI28" i="1"/>
  <c r="AC29" i="1"/>
  <c r="AF29" i="1"/>
  <c r="AI29" i="1"/>
  <c r="AC30" i="1"/>
  <c r="AF30" i="1"/>
  <c r="AI30" i="1"/>
  <c r="AC31" i="1"/>
  <c r="AF31" i="1"/>
  <c r="AI31" i="1"/>
  <c r="AC32" i="1"/>
  <c r="AF32" i="1"/>
  <c r="AI32" i="1"/>
  <c r="AC33" i="1"/>
  <c r="AF33" i="1"/>
  <c r="AI33" i="1"/>
  <c r="AC34" i="1"/>
  <c r="AF34" i="1"/>
  <c r="AI34" i="1"/>
  <c r="AC35" i="1"/>
  <c r="AF35" i="1"/>
  <c r="AI35" i="1"/>
  <c r="AC36" i="1"/>
  <c r="AF36" i="1"/>
  <c r="AI36" i="1"/>
  <c r="AC37" i="1"/>
  <c r="AF37" i="1"/>
  <c r="AI37" i="1"/>
  <c r="AC38" i="1"/>
  <c r="AF38" i="1"/>
  <c r="AI38" i="1"/>
  <c r="AC39" i="1"/>
  <c r="AF39" i="1"/>
  <c r="AI39" i="1"/>
  <c r="AC40" i="1"/>
  <c r="AF40" i="1"/>
  <c r="AI40" i="1"/>
  <c r="AC41" i="1"/>
  <c r="AF41" i="1"/>
  <c r="AI41" i="1"/>
  <c r="AC42" i="1"/>
  <c r="AF42" i="1"/>
  <c r="AI42" i="1"/>
  <c r="AC43" i="1"/>
  <c r="AF43" i="1"/>
  <c r="AI43" i="1"/>
  <c r="AC44" i="1"/>
  <c r="AF44" i="1"/>
  <c r="AI44" i="1"/>
  <c r="AC45" i="1"/>
  <c r="AF45" i="1"/>
  <c r="AI45" i="1"/>
  <c r="AC46" i="1"/>
  <c r="AF46" i="1"/>
  <c r="AI46" i="1"/>
  <c r="AC47" i="1"/>
  <c r="AF47" i="1"/>
  <c r="AI47" i="1"/>
  <c r="AC48" i="1"/>
  <c r="AF48" i="1"/>
  <c r="AI48" i="1"/>
  <c r="AC49" i="1"/>
  <c r="AF49" i="1"/>
  <c r="AI49" i="1"/>
  <c r="AC50" i="1"/>
  <c r="AF50" i="1"/>
  <c r="AI50" i="1"/>
  <c r="AC51" i="1"/>
  <c r="AF51" i="1"/>
  <c r="AI51" i="1"/>
  <c r="AC52" i="1"/>
  <c r="AF52" i="1"/>
  <c r="AI52" i="1"/>
  <c r="AO5" i="9" l="1"/>
  <c r="AR5" i="9"/>
  <c r="AU5" i="9"/>
  <c r="AO6" i="9"/>
  <c r="AR6" i="9"/>
  <c r="AU6" i="9"/>
  <c r="AO7" i="9"/>
  <c r="AR7" i="9"/>
  <c r="AU7" i="9"/>
  <c r="AO8" i="9"/>
  <c r="AR8" i="9"/>
  <c r="AU8" i="9"/>
  <c r="AO9" i="9"/>
  <c r="AR9" i="9"/>
  <c r="AU9" i="9"/>
  <c r="AO10" i="9"/>
  <c r="AR10" i="9"/>
  <c r="AU10" i="9"/>
  <c r="AO11" i="9"/>
  <c r="AR11" i="9"/>
  <c r="AU11" i="9"/>
  <c r="AO12" i="9"/>
  <c r="AR12" i="9"/>
  <c r="AU12" i="9"/>
  <c r="AO13" i="9"/>
  <c r="AR13" i="9"/>
  <c r="AU13" i="9"/>
  <c r="AO14" i="9"/>
  <c r="AR14" i="9"/>
  <c r="AU14" i="9"/>
  <c r="AO15" i="9"/>
  <c r="AR15" i="9"/>
  <c r="AU15" i="9"/>
  <c r="AO16" i="9"/>
  <c r="AR16" i="9"/>
  <c r="AU16" i="9"/>
  <c r="AO17" i="9"/>
  <c r="AR17" i="9"/>
  <c r="AU17" i="9"/>
  <c r="AO18" i="9"/>
  <c r="AR18" i="9"/>
  <c r="AU18" i="9"/>
  <c r="AO19" i="9"/>
  <c r="AR19" i="9"/>
  <c r="AU19" i="9"/>
  <c r="AO20" i="9"/>
  <c r="AR20" i="9"/>
  <c r="AU20" i="9"/>
  <c r="AO21" i="9"/>
  <c r="AR21" i="9"/>
  <c r="AU21" i="9"/>
  <c r="AO22" i="9"/>
  <c r="AR22" i="9"/>
  <c r="AU22" i="9"/>
  <c r="AO23" i="9"/>
  <c r="AR23" i="9"/>
  <c r="AU23" i="9"/>
  <c r="AO24" i="9"/>
  <c r="AR24" i="9"/>
  <c r="AU24" i="9"/>
  <c r="AO25" i="9"/>
  <c r="AR25" i="9"/>
  <c r="AU25" i="9"/>
  <c r="AO26" i="9"/>
  <c r="AR26" i="9"/>
  <c r="AU26" i="9"/>
  <c r="AO27" i="9"/>
  <c r="AR27" i="9"/>
  <c r="AU27" i="9"/>
  <c r="AO28" i="9"/>
  <c r="AR28" i="9"/>
  <c r="AU28" i="9"/>
  <c r="AO29" i="9"/>
  <c r="AR29" i="9"/>
  <c r="AU29" i="9"/>
  <c r="AO30" i="9"/>
  <c r="AR30" i="9"/>
  <c r="AU30" i="9"/>
  <c r="AO31" i="9"/>
  <c r="AR31" i="9"/>
  <c r="AU31" i="9"/>
  <c r="AO32" i="9"/>
  <c r="AR32" i="9"/>
  <c r="AU32" i="9"/>
  <c r="AO33" i="9"/>
  <c r="AR33" i="9"/>
  <c r="AU33" i="9"/>
  <c r="AO34" i="9"/>
  <c r="AR34" i="9"/>
  <c r="AU34" i="9"/>
  <c r="AO35" i="9"/>
  <c r="AR35" i="9"/>
  <c r="AU35" i="9"/>
  <c r="AO36" i="9"/>
  <c r="AR36" i="9"/>
  <c r="AU36" i="9"/>
  <c r="AO37" i="9"/>
  <c r="AR37" i="9"/>
  <c r="AU37" i="9"/>
  <c r="AO38" i="9"/>
  <c r="AR38" i="9"/>
  <c r="AU38" i="9"/>
  <c r="AO39" i="9"/>
  <c r="AR39" i="9"/>
  <c r="AU39" i="9"/>
  <c r="AO40" i="9"/>
  <c r="AR40" i="9"/>
  <c r="AU40" i="9"/>
  <c r="AO41" i="9"/>
  <c r="AR41" i="9"/>
  <c r="AU41" i="9"/>
  <c r="AO42" i="9"/>
  <c r="AR42" i="9"/>
  <c r="AU42" i="9"/>
  <c r="AO43" i="9"/>
  <c r="AR43" i="9"/>
  <c r="AU43" i="9"/>
  <c r="AO44" i="9"/>
  <c r="AR44" i="9"/>
  <c r="AU44" i="9"/>
  <c r="AO45" i="9"/>
  <c r="AR45" i="9"/>
  <c r="AU45" i="9"/>
  <c r="AO46" i="9"/>
  <c r="AR46" i="9"/>
  <c r="AU46" i="9"/>
  <c r="AO47" i="9"/>
  <c r="AR47" i="9"/>
  <c r="AU47" i="9"/>
  <c r="AO48" i="9"/>
  <c r="AR48" i="9"/>
  <c r="AU48" i="9"/>
  <c r="AO49" i="9"/>
  <c r="AR49" i="9"/>
  <c r="AU49" i="9"/>
  <c r="AO50" i="9"/>
  <c r="AR50" i="9"/>
  <c r="AU50" i="9"/>
  <c r="AO51" i="9"/>
  <c r="AR51" i="9"/>
  <c r="AU51" i="9"/>
  <c r="AO52" i="9"/>
  <c r="AR52" i="9"/>
  <c r="AU52" i="9"/>
  <c r="AR52" i="2" l="1"/>
  <c r="AO52" i="2"/>
  <c r="AR51" i="2"/>
  <c r="AO51" i="2"/>
  <c r="AR50" i="2"/>
  <c r="AO50" i="2"/>
  <c r="AR49" i="2"/>
  <c r="AO49" i="2"/>
  <c r="AR48" i="2"/>
  <c r="AO48" i="2"/>
  <c r="AR47" i="2"/>
  <c r="AO47" i="2"/>
  <c r="AR46" i="2"/>
  <c r="AO46" i="2"/>
  <c r="AR45" i="2"/>
  <c r="AO45" i="2"/>
  <c r="AR44" i="2"/>
  <c r="AO44" i="2"/>
  <c r="AR43" i="2"/>
  <c r="AO43" i="2"/>
  <c r="AR42" i="2"/>
  <c r="AO42" i="2"/>
  <c r="AR41" i="2"/>
  <c r="AO41" i="2"/>
  <c r="AR40" i="2"/>
  <c r="AO40" i="2"/>
  <c r="AR39" i="2"/>
  <c r="AO39" i="2"/>
  <c r="AR38" i="2"/>
  <c r="AO38" i="2"/>
  <c r="AR37" i="2"/>
  <c r="AO37" i="2"/>
  <c r="AR36" i="2"/>
  <c r="AO36" i="2"/>
  <c r="AR35" i="2"/>
  <c r="AO35" i="2"/>
  <c r="AR34" i="2"/>
  <c r="AO34" i="2"/>
  <c r="AR33" i="2"/>
  <c r="AO33" i="2"/>
  <c r="AR32" i="2"/>
  <c r="AO32" i="2"/>
  <c r="AR31" i="2"/>
  <c r="AO31" i="2"/>
  <c r="AR30" i="2"/>
  <c r="AO30" i="2"/>
  <c r="AR29" i="2"/>
  <c r="AO29" i="2"/>
  <c r="AR28" i="2"/>
  <c r="AO28" i="2"/>
  <c r="AR27" i="2"/>
  <c r="AO27" i="2"/>
  <c r="AR26" i="2"/>
  <c r="AO26" i="2"/>
  <c r="AR25" i="2"/>
  <c r="AO25" i="2"/>
  <c r="AR24" i="2"/>
  <c r="AO24" i="2"/>
  <c r="AR23" i="2"/>
  <c r="AO23" i="2"/>
  <c r="AR22" i="2"/>
  <c r="AO22" i="2"/>
  <c r="AR21" i="2"/>
  <c r="AO21" i="2"/>
  <c r="AR20" i="2"/>
  <c r="AO20" i="2"/>
  <c r="AR19" i="2"/>
  <c r="AO19" i="2"/>
  <c r="AR18" i="2"/>
  <c r="AO18" i="2"/>
  <c r="AR17" i="2"/>
  <c r="AO17" i="2"/>
  <c r="AR16" i="2"/>
  <c r="AO16" i="2"/>
  <c r="AR15" i="2"/>
  <c r="AO15" i="2"/>
  <c r="AR14" i="2"/>
  <c r="AO14" i="2"/>
  <c r="AR13" i="2"/>
  <c r="AO13" i="2"/>
  <c r="AR12" i="2"/>
  <c r="AO12" i="2"/>
  <c r="AR11" i="2"/>
  <c r="AO11" i="2"/>
  <c r="AR10" i="2"/>
  <c r="AO10" i="2"/>
  <c r="AR9" i="2"/>
  <c r="AO9" i="2"/>
  <c r="AR8" i="2"/>
  <c r="AO8" i="2"/>
  <c r="AR7" i="2"/>
  <c r="AO7" i="2"/>
  <c r="AR6" i="2"/>
  <c r="AO6" i="2"/>
  <c r="AR5" i="2"/>
  <c r="AO5" i="2"/>
  <c r="AL52" i="2"/>
  <c r="AI52" i="2"/>
  <c r="AL51" i="2"/>
  <c r="AI51" i="2"/>
  <c r="AL50" i="2"/>
  <c r="AI50" i="2"/>
  <c r="AL49" i="2"/>
  <c r="AI49" i="2"/>
  <c r="AL48" i="2"/>
  <c r="AI48" i="2"/>
  <c r="AL47" i="2"/>
  <c r="AI47" i="2"/>
  <c r="AL46" i="2"/>
  <c r="AI46" i="2"/>
  <c r="AL45" i="2"/>
  <c r="AI45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I29" i="2"/>
  <c r="AL28" i="2"/>
  <c r="AI28" i="2"/>
  <c r="AL27" i="2"/>
  <c r="AI27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I19" i="2"/>
  <c r="AL18" i="2"/>
  <c r="AI18" i="2"/>
  <c r="AL17" i="2"/>
  <c r="AI17" i="2"/>
  <c r="AL16" i="2"/>
  <c r="AI16" i="2"/>
  <c r="AL15" i="2"/>
  <c r="AI15" i="2"/>
  <c r="AL14" i="2"/>
  <c r="AI14" i="2"/>
  <c r="AL13" i="2"/>
  <c r="AI13" i="2"/>
  <c r="AL12" i="2"/>
  <c r="AI12" i="2"/>
  <c r="AL11" i="2"/>
  <c r="AI11" i="2"/>
  <c r="AL10" i="2"/>
  <c r="AI10" i="2"/>
  <c r="AL9" i="2"/>
  <c r="AI9" i="2"/>
  <c r="AL8" i="2"/>
  <c r="AI8" i="2"/>
  <c r="AL7" i="2"/>
  <c r="AI7" i="2"/>
  <c r="AL6" i="2"/>
  <c r="AI6" i="2"/>
  <c r="AL5" i="2"/>
  <c r="AI5" i="2"/>
  <c r="AF52" i="2"/>
  <c r="AC52" i="2"/>
  <c r="AF51" i="2"/>
  <c r="AC51" i="2"/>
  <c r="AF50" i="2"/>
  <c r="AC50" i="2"/>
  <c r="AF49" i="2"/>
  <c r="AC49" i="2"/>
  <c r="AF48" i="2"/>
  <c r="AC48" i="2"/>
  <c r="AF47" i="2"/>
  <c r="AC47" i="2"/>
  <c r="AF46" i="2"/>
  <c r="AC46" i="2"/>
  <c r="AF45" i="2"/>
  <c r="AC45" i="2"/>
  <c r="AF44" i="2"/>
  <c r="AC44" i="2"/>
  <c r="AF43" i="2"/>
  <c r="AC43" i="2"/>
  <c r="AF42" i="2"/>
  <c r="AC42" i="2"/>
  <c r="AF41" i="2"/>
  <c r="AC41" i="2"/>
  <c r="AF40" i="2"/>
  <c r="AC40" i="2"/>
  <c r="AF39" i="2"/>
  <c r="AC39" i="2"/>
  <c r="AF38" i="2"/>
  <c r="AC38" i="2"/>
  <c r="AF37" i="2"/>
  <c r="AC37" i="2"/>
  <c r="AF36" i="2"/>
  <c r="AC36" i="2"/>
  <c r="AF35" i="2"/>
  <c r="AC35" i="2"/>
  <c r="AF34" i="2"/>
  <c r="AC34" i="2"/>
  <c r="AF33" i="2"/>
  <c r="AC33" i="2"/>
  <c r="AF32" i="2"/>
  <c r="AC32" i="2"/>
  <c r="AF31" i="2"/>
  <c r="AC31" i="2"/>
  <c r="AF30" i="2"/>
  <c r="AC30" i="2"/>
  <c r="AF29" i="2"/>
  <c r="AC29" i="2"/>
  <c r="AF28" i="2"/>
  <c r="AC28" i="2"/>
  <c r="AF27" i="2"/>
  <c r="AC27" i="2"/>
  <c r="AF26" i="2"/>
  <c r="AC26" i="2"/>
  <c r="AF25" i="2"/>
  <c r="AC25" i="2"/>
  <c r="AF24" i="2"/>
  <c r="AC24" i="2"/>
  <c r="AF23" i="2"/>
  <c r="AC23" i="2"/>
  <c r="AF22" i="2"/>
  <c r="AC22" i="2"/>
  <c r="AF21" i="2"/>
  <c r="AC21" i="2"/>
  <c r="AF20" i="2"/>
  <c r="AC20" i="2"/>
  <c r="AF19" i="2"/>
  <c r="AC19" i="2"/>
  <c r="AF18" i="2"/>
  <c r="AC18" i="2"/>
  <c r="AF17" i="2"/>
  <c r="AC17" i="2"/>
  <c r="AF16" i="2"/>
  <c r="AC16" i="2"/>
  <c r="AF15" i="2"/>
  <c r="AC15" i="2"/>
  <c r="AF14" i="2"/>
  <c r="AC14" i="2"/>
  <c r="AF13" i="2"/>
  <c r="AC13" i="2"/>
  <c r="AF12" i="2"/>
  <c r="AC12" i="2"/>
  <c r="AF11" i="2"/>
  <c r="AC11" i="2"/>
  <c r="AF10" i="2"/>
  <c r="AC10" i="2"/>
  <c r="AF9" i="2"/>
  <c r="AC9" i="2"/>
  <c r="AF8" i="2"/>
  <c r="AC8" i="2"/>
  <c r="AF7" i="2"/>
  <c r="AC7" i="2"/>
  <c r="AF6" i="2"/>
  <c r="AC6" i="2"/>
  <c r="AF5" i="2"/>
  <c r="AC5" i="2"/>
  <c r="H52" i="16" l="1"/>
  <c r="E52" i="16"/>
  <c r="H51" i="16"/>
  <c r="E51" i="16"/>
  <c r="H50" i="16"/>
  <c r="E50" i="16"/>
  <c r="H49" i="16"/>
  <c r="E49" i="16"/>
  <c r="H48" i="16"/>
  <c r="E48" i="16"/>
  <c r="H47" i="16"/>
  <c r="E47" i="16"/>
  <c r="H46" i="16"/>
  <c r="E46" i="16"/>
  <c r="H45" i="16"/>
  <c r="E45" i="16"/>
  <c r="H44" i="16"/>
  <c r="E44" i="16"/>
  <c r="H43" i="16"/>
  <c r="E43" i="16"/>
  <c r="H42" i="16"/>
  <c r="E42" i="16"/>
  <c r="H41" i="16"/>
  <c r="E41" i="16"/>
  <c r="H40" i="16"/>
  <c r="E40" i="16"/>
  <c r="H39" i="16"/>
  <c r="E39" i="16"/>
  <c r="H38" i="16"/>
  <c r="E38" i="16"/>
  <c r="H37" i="16"/>
  <c r="E37" i="16"/>
  <c r="H36" i="16"/>
  <c r="E36" i="16"/>
  <c r="H35" i="16"/>
  <c r="E35" i="16"/>
  <c r="H34" i="16"/>
  <c r="E34" i="16"/>
  <c r="H33" i="16"/>
  <c r="E33" i="16"/>
  <c r="H32" i="16"/>
  <c r="E32" i="16"/>
  <c r="H31" i="16"/>
  <c r="E31" i="16"/>
  <c r="H30" i="16"/>
  <c r="E30" i="16"/>
  <c r="H29" i="16"/>
  <c r="E29" i="16"/>
  <c r="H28" i="16"/>
  <c r="E28" i="16"/>
  <c r="H27" i="16"/>
  <c r="E27" i="16"/>
  <c r="H26" i="16"/>
  <c r="E26" i="16"/>
  <c r="H25" i="16"/>
  <c r="E25" i="16"/>
  <c r="H24" i="16"/>
  <c r="E24" i="16"/>
  <c r="H23" i="16"/>
  <c r="E23" i="16"/>
  <c r="H22" i="16"/>
  <c r="E22" i="16"/>
  <c r="H21" i="16"/>
  <c r="E21" i="16"/>
  <c r="H20" i="16"/>
  <c r="E20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H7" i="16"/>
  <c r="E7" i="16"/>
  <c r="H6" i="16"/>
  <c r="E6" i="16"/>
  <c r="H5" i="16"/>
  <c r="E5" i="16"/>
  <c r="I5" i="16" l="1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BM52" i="3"/>
  <c r="BJ52" i="3"/>
  <c r="BG52" i="3"/>
  <c r="BD52" i="3"/>
  <c r="BM51" i="3"/>
  <c r="BJ51" i="3"/>
  <c r="BG51" i="3"/>
  <c r="BD51" i="3"/>
  <c r="BM50" i="3"/>
  <c r="BJ50" i="3"/>
  <c r="BG50" i="3"/>
  <c r="BD50" i="3"/>
  <c r="BM49" i="3"/>
  <c r="BJ49" i="3"/>
  <c r="BG49" i="3"/>
  <c r="BD49" i="3"/>
  <c r="BM48" i="3"/>
  <c r="BJ48" i="3"/>
  <c r="BG48" i="3"/>
  <c r="BD48" i="3"/>
  <c r="BM47" i="3"/>
  <c r="BJ47" i="3"/>
  <c r="BG47" i="3"/>
  <c r="BD47" i="3"/>
  <c r="BM46" i="3"/>
  <c r="BJ46" i="3"/>
  <c r="BG46" i="3"/>
  <c r="BD46" i="3"/>
  <c r="BM45" i="3"/>
  <c r="BJ45" i="3"/>
  <c r="BG45" i="3"/>
  <c r="BD45" i="3"/>
  <c r="BM44" i="3"/>
  <c r="BJ44" i="3"/>
  <c r="BG44" i="3"/>
  <c r="BD44" i="3"/>
  <c r="BM43" i="3"/>
  <c r="BJ43" i="3"/>
  <c r="BG43" i="3"/>
  <c r="BD43" i="3"/>
  <c r="BM42" i="3"/>
  <c r="BJ42" i="3"/>
  <c r="BG42" i="3"/>
  <c r="BD42" i="3"/>
  <c r="BM41" i="3"/>
  <c r="BJ41" i="3"/>
  <c r="BG41" i="3"/>
  <c r="BD41" i="3"/>
  <c r="BM40" i="3"/>
  <c r="BJ40" i="3"/>
  <c r="BG40" i="3"/>
  <c r="BD40" i="3"/>
  <c r="BM39" i="3"/>
  <c r="BJ39" i="3"/>
  <c r="BG39" i="3"/>
  <c r="BD39" i="3"/>
  <c r="BM38" i="3"/>
  <c r="BJ38" i="3"/>
  <c r="BG38" i="3"/>
  <c r="BD38" i="3"/>
  <c r="BM37" i="3"/>
  <c r="BJ37" i="3"/>
  <c r="BG37" i="3"/>
  <c r="BD37" i="3"/>
  <c r="BM36" i="3"/>
  <c r="BJ36" i="3"/>
  <c r="BG36" i="3"/>
  <c r="BD36" i="3"/>
  <c r="BM35" i="3"/>
  <c r="BJ35" i="3"/>
  <c r="BG35" i="3"/>
  <c r="BD35" i="3"/>
  <c r="BM34" i="3"/>
  <c r="BJ34" i="3"/>
  <c r="BG34" i="3"/>
  <c r="BD34" i="3"/>
  <c r="BM33" i="3"/>
  <c r="BJ33" i="3"/>
  <c r="BG33" i="3"/>
  <c r="BD33" i="3"/>
  <c r="BM32" i="3"/>
  <c r="BJ32" i="3"/>
  <c r="BG32" i="3"/>
  <c r="BD32" i="3"/>
  <c r="BM31" i="3"/>
  <c r="BJ31" i="3"/>
  <c r="BG31" i="3"/>
  <c r="BD31" i="3"/>
  <c r="BM30" i="3"/>
  <c r="BJ30" i="3"/>
  <c r="BG30" i="3"/>
  <c r="BD30" i="3"/>
  <c r="BM29" i="3"/>
  <c r="BJ29" i="3"/>
  <c r="BG29" i="3"/>
  <c r="BD29" i="3"/>
  <c r="BM28" i="3"/>
  <c r="BJ28" i="3"/>
  <c r="BG28" i="3"/>
  <c r="BD28" i="3"/>
  <c r="BM27" i="3"/>
  <c r="BJ27" i="3"/>
  <c r="BG27" i="3"/>
  <c r="BD27" i="3"/>
  <c r="BM26" i="3"/>
  <c r="BJ26" i="3"/>
  <c r="BG26" i="3"/>
  <c r="BD26" i="3"/>
  <c r="BM25" i="3"/>
  <c r="BJ25" i="3"/>
  <c r="BG25" i="3"/>
  <c r="BD25" i="3"/>
  <c r="BM24" i="3"/>
  <c r="BJ24" i="3"/>
  <c r="BG24" i="3"/>
  <c r="BD24" i="3"/>
  <c r="BM23" i="3"/>
  <c r="BJ23" i="3"/>
  <c r="BG23" i="3"/>
  <c r="BD23" i="3"/>
  <c r="BM22" i="3"/>
  <c r="BJ22" i="3"/>
  <c r="BG22" i="3"/>
  <c r="BD22" i="3"/>
  <c r="BM21" i="3"/>
  <c r="BJ21" i="3"/>
  <c r="BG21" i="3"/>
  <c r="BD21" i="3"/>
  <c r="BM20" i="3"/>
  <c r="BJ20" i="3"/>
  <c r="BG20" i="3"/>
  <c r="BD20" i="3"/>
  <c r="BM19" i="3"/>
  <c r="BJ19" i="3"/>
  <c r="BG19" i="3"/>
  <c r="BD19" i="3"/>
  <c r="BM18" i="3"/>
  <c r="BJ18" i="3"/>
  <c r="BG18" i="3"/>
  <c r="BD18" i="3"/>
  <c r="BM17" i="3"/>
  <c r="BJ17" i="3"/>
  <c r="BG17" i="3"/>
  <c r="BD17" i="3"/>
  <c r="BM16" i="3"/>
  <c r="BJ16" i="3"/>
  <c r="BG16" i="3"/>
  <c r="BD16" i="3"/>
  <c r="BM15" i="3"/>
  <c r="BJ15" i="3"/>
  <c r="BG15" i="3"/>
  <c r="BD15" i="3"/>
  <c r="BM14" i="3"/>
  <c r="BJ14" i="3"/>
  <c r="BG14" i="3"/>
  <c r="BD14" i="3"/>
  <c r="BM13" i="3"/>
  <c r="BJ13" i="3"/>
  <c r="BG13" i="3"/>
  <c r="BD13" i="3"/>
  <c r="BM12" i="3"/>
  <c r="BJ12" i="3"/>
  <c r="BG12" i="3"/>
  <c r="BD12" i="3"/>
  <c r="BM11" i="3"/>
  <c r="BJ11" i="3"/>
  <c r="BG11" i="3"/>
  <c r="BD11" i="3"/>
  <c r="BM10" i="3"/>
  <c r="BJ10" i="3"/>
  <c r="BG10" i="3"/>
  <c r="BD10" i="3"/>
  <c r="BM9" i="3"/>
  <c r="BJ9" i="3"/>
  <c r="BG9" i="3"/>
  <c r="BD9" i="3"/>
  <c r="BM8" i="3"/>
  <c r="BJ8" i="3"/>
  <c r="BG8" i="3"/>
  <c r="BD8" i="3"/>
  <c r="BM7" i="3"/>
  <c r="BJ7" i="3"/>
  <c r="BG7" i="3"/>
  <c r="BD7" i="3"/>
  <c r="BM6" i="3"/>
  <c r="BJ6" i="3"/>
  <c r="BG6" i="3"/>
  <c r="BD6" i="3"/>
  <c r="BM5" i="3"/>
  <c r="BJ5" i="3"/>
  <c r="BG5" i="3"/>
  <c r="BD5" i="3"/>
  <c r="BA52" i="3"/>
  <c r="AX52" i="3"/>
  <c r="BA51" i="3"/>
  <c r="AX51" i="3"/>
  <c r="BA50" i="3"/>
  <c r="AX50" i="3"/>
  <c r="BA49" i="3"/>
  <c r="AX49" i="3"/>
  <c r="BA48" i="3"/>
  <c r="AX48" i="3"/>
  <c r="BA47" i="3"/>
  <c r="AX47" i="3"/>
  <c r="BA46" i="3"/>
  <c r="AX46" i="3"/>
  <c r="BA45" i="3"/>
  <c r="AX45" i="3"/>
  <c r="BA44" i="3"/>
  <c r="AX44" i="3"/>
  <c r="BA43" i="3"/>
  <c r="AX43" i="3"/>
  <c r="BA42" i="3"/>
  <c r="AX42" i="3"/>
  <c r="BA41" i="3"/>
  <c r="AX41" i="3"/>
  <c r="BA40" i="3"/>
  <c r="AX40" i="3"/>
  <c r="BA39" i="3"/>
  <c r="AX39" i="3"/>
  <c r="BA38" i="3"/>
  <c r="AX38" i="3"/>
  <c r="BA37" i="3"/>
  <c r="AX37" i="3"/>
  <c r="BA36" i="3"/>
  <c r="AX36" i="3"/>
  <c r="BA35" i="3"/>
  <c r="AX35" i="3"/>
  <c r="BA34" i="3"/>
  <c r="AX34" i="3"/>
  <c r="BA33" i="3"/>
  <c r="AX33" i="3"/>
  <c r="BA32" i="3"/>
  <c r="AX32" i="3"/>
  <c r="BA31" i="3"/>
  <c r="AX31" i="3"/>
  <c r="BA30" i="3"/>
  <c r="AX30" i="3"/>
  <c r="BA29" i="3"/>
  <c r="AX29" i="3"/>
  <c r="BA28" i="3"/>
  <c r="AX28" i="3"/>
  <c r="BA27" i="3"/>
  <c r="AX27" i="3"/>
  <c r="BA26" i="3"/>
  <c r="AX26" i="3"/>
  <c r="BA25" i="3"/>
  <c r="AX25" i="3"/>
  <c r="BA24" i="3"/>
  <c r="AX24" i="3"/>
  <c r="BA23" i="3"/>
  <c r="AX23" i="3"/>
  <c r="BA22" i="3"/>
  <c r="AX22" i="3"/>
  <c r="BA21" i="3"/>
  <c r="AX21" i="3"/>
  <c r="BA20" i="3"/>
  <c r="AX20" i="3"/>
  <c r="BA19" i="3"/>
  <c r="AX19" i="3"/>
  <c r="BA18" i="3"/>
  <c r="AX18" i="3"/>
  <c r="BA17" i="3"/>
  <c r="AX17" i="3"/>
  <c r="BA16" i="3"/>
  <c r="AX16" i="3"/>
  <c r="BA15" i="3"/>
  <c r="AX15" i="3"/>
  <c r="BA14" i="3"/>
  <c r="AX14" i="3"/>
  <c r="BA13" i="3"/>
  <c r="AX13" i="3"/>
  <c r="BA12" i="3"/>
  <c r="AX12" i="3"/>
  <c r="BA11" i="3"/>
  <c r="AX11" i="3"/>
  <c r="BA10" i="3"/>
  <c r="AX10" i="3"/>
  <c r="BA9" i="3"/>
  <c r="AX9" i="3"/>
  <c r="BA8" i="3"/>
  <c r="AX8" i="3"/>
  <c r="BA7" i="3"/>
  <c r="AX7" i="3"/>
  <c r="BA6" i="3"/>
  <c r="AX6" i="3"/>
  <c r="BA5" i="3"/>
  <c r="AX5" i="3"/>
  <c r="AU52" i="3"/>
  <c r="AR52" i="3"/>
  <c r="AU51" i="3"/>
  <c r="AR51" i="3"/>
  <c r="AU50" i="3"/>
  <c r="AR50" i="3"/>
  <c r="AU49" i="3"/>
  <c r="AR49" i="3"/>
  <c r="AU48" i="3"/>
  <c r="AR48" i="3"/>
  <c r="AU47" i="3"/>
  <c r="AR47" i="3"/>
  <c r="AU46" i="3"/>
  <c r="AR46" i="3"/>
  <c r="AU45" i="3"/>
  <c r="AR45" i="3"/>
  <c r="AU44" i="3"/>
  <c r="AR44" i="3"/>
  <c r="AU43" i="3"/>
  <c r="AR43" i="3"/>
  <c r="AU42" i="3"/>
  <c r="AR42" i="3"/>
  <c r="AU41" i="3"/>
  <c r="AR41" i="3"/>
  <c r="AU40" i="3"/>
  <c r="AR40" i="3"/>
  <c r="AU39" i="3"/>
  <c r="AR39" i="3"/>
  <c r="AU38" i="3"/>
  <c r="AR38" i="3"/>
  <c r="AU37" i="3"/>
  <c r="AR37" i="3"/>
  <c r="AU36" i="3"/>
  <c r="AR36" i="3"/>
  <c r="AU35" i="3"/>
  <c r="AR35" i="3"/>
  <c r="AU34" i="3"/>
  <c r="AR34" i="3"/>
  <c r="AU33" i="3"/>
  <c r="AR33" i="3"/>
  <c r="AU32" i="3"/>
  <c r="AR32" i="3"/>
  <c r="AU31" i="3"/>
  <c r="AR31" i="3"/>
  <c r="AU30" i="3"/>
  <c r="AR30" i="3"/>
  <c r="AU29" i="3"/>
  <c r="AR29" i="3"/>
  <c r="AU28" i="3"/>
  <c r="AR28" i="3"/>
  <c r="AU27" i="3"/>
  <c r="AR27" i="3"/>
  <c r="AU26" i="3"/>
  <c r="AR26" i="3"/>
  <c r="AU25" i="3"/>
  <c r="AR25" i="3"/>
  <c r="AU24" i="3"/>
  <c r="AR24" i="3"/>
  <c r="AU23" i="3"/>
  <c r="AR23" i="3"/>
  <c r="AU22" i="3"/>
  <c r="AR22" i="3"/>
  <c r="AU21" i="3"/>
  <c r="AR21" i="3"/>
  <c r="AU20" i="3"/>
  <c r="AR20" i="3"/>
  <c r="AU19" i="3"/>
  <c r="AR19" i="3"/>
  <c r="AU18" i="3"/>
  <c r="AR18" i="3"/>
  <c r="AU17" i="3"/>
  <c r="AR17" i="3"/>
  <c r="AU16" i="3"/>
  <c r="AR16" i="3"/>
  <c r="AU15" i="3"/>
  <c r="AR15" i="3"/>
  <c r="AU14" i="3"/>
  <c r="AR14" i="3"/>
  <c r="AU13" i="3"/>
  <c r="AR13" i="3"/>
  <c r="AU12" i="3"/>
  <c r="AR12" i="3"/>
  <c r="AU11" i="3"/>
  <c r="AR11" i="3"/>
  <c r="AU10" i="3"/>
  <c r="AR10" i="3"/>
  <c r="AU9" i="3"/>
  <c r="AR9" i="3"/>
  <c r="AU8" i="3"/>
  <c r="AR8" i="3"/>
  <c r="AU7" i="3"/>
  <c r="AR7" i="3"/>
  <c r="AU6" i="3"/>
  <c r="AR6" i="3"/>
  <c r="AU5" i="3"/>
  <c r="AR5" i="3"/>
  <c r="AI52" i="6" l="1"/>
  <c r="AF52" i="6"/>
  <c r="AI51" i="6"/>
  <c r="AF51" i="6"/>
  <c r="AI50" i="6"/>
  <c r="AF50" i="6"/>
  <c r="AI49" i="6"/>
  <c r="AF49" i="6"/>
  <c r="AI48" i="6"/>
  <c r="AF48" i="6"/>
  <c r="AI47" i="6"/>
  <c r="AF47" i="6"/>
  <c r="AI46" i="6"/>
  <c r="AF46" i="6"/>
  <c r="AI45" i="6"/>
  <c r="AF45" i="6"/>
  <c r="AI44" i="6"/>
  <c r="AF44" i="6"/>
  <c r="AI43" i="6"/>
  <c r="AF43" i="6"/>
  <c r="AI42" i="6"/>
  <c r="AF42" i="6"/>
  <c r="AI41" i="6"/>
  <c r="AF41" i="6"/>
  <c r="AI40" i="6"/>
  <c r="AF40" i="6"/>
  <c r="AI39" i="6"/>
  <c r="AF39" i="6"/>
  <c r="AI38" i="6"/>
  <c r="AF38" i="6"/>
  <c r="AI37" i="6"/>
  <c r="AF37" i="6"/>
  <c r="AI36" i="6"/>
  <c r="AF36" i="6"/>
  <c r="AI35" i="6"/>
  <c r="AF35" i="6"/>
  <c r="AI34" i="6"/>
  <c r="AF34" i="6"/>
  <c r="AI33" i="6"/>
  <c r="AF33" i="6"/>
  <c r="AI32" i="6"/>
  <c r="AF32" i="6"/>
  <c r="AI31" i="6"/>
  <c r="AF31" i="6"/>
  <c r="AI30" i="6"/>
  <c r="AF30" i="6"/>
  <c r="AI29" i="6"/>
  <c r="AF29" i="6"/>
  <c r="AI28" i="6"/>
  <c r="AF28" i="6"/>
  <c r="AI27" i="6"/>
  <c r="AF27" i="6"/>
  <c r="AI26" i="6"/>
  <c r="AF26" i="6"/>
  <c r="AI25" i="6"/>
  <c r="AF25" i="6"/>
  <c r="AI24" i="6"/>
  <c r="AF24" i="6"/>
  <c r="AI23" i="6"/>
  <c r="AF23" i="6"/>
  <c r="AI22" i="6"/>
  <c r="AF22" i="6"/>
  <c r="AI21" i="6"/>
  <c r="AF21" i="6"/>
  <c r="AI20" i="6"/>
  <c r="AF20" i="6"/>
  <c r="AI19" i="6"/>
  <c r="AF19" i="6"/>
  <c r="AI18" i="6"/>
  <c r="AF18" i="6"/>
  <c r="AI17" i="6"/>
  <c r="AF17" i="6"/>
  <c r="AI16" i="6"/>
  <c r="AF16" i="6"/>
  <c r="AI15" i="6"/>
  <c r="AF15" i="6"/>
  <c r="AI14" i="6"/>
  <c r="AF14" i="6"/>
  <c r="AI13" i="6"/>
  <c r="AF13" i="6"/>
  <c r="AI12" i="6"/>
  <c r="AF12" i="6"/>
  <c r="AI11" i="6"/>
  <c r="AF11" i="6"/>
  <c r="AI10" i="6"/>
  <c r="AF10" i="6"/>
  <c r="AI9" i="6"/>
  <c r="AF9" i="6"/>
  <c r="AI8" i="6"/>
  <c r="AF8" i="6"/>
  <c r="AI7" i="6"/>
  <c r="AF7" i="6"/>
  <c r="AI6" i="6"/>
  <c r="AF6" i="6"/>
  <c r="AI5" i="6"/>
  <c r="AF5" i="6"/>
  <c r="H52" i="15" l="1"/>
  <c r="E52" i="15"/>
  <c r="H51" i="15"/>
  <c r="E51" i="15"/>
  <c r="H50" i="15"/>
  <c r="E50" i="15"/>
  <c r="H49" i="15"/>
  <c r="E49" i="15"/>
  <c r="H48" i="15"/>
  <c r="E48" i="15"/>
  <c r="H47" i="15"/>
  <c r="E47" i="15"/>
  <c r="H46" i="15"/>
  <c r="E46" i="15"/>
  <c r="H45" i="15"/>
  <c r="E45" i="15"/>
  <c r="H44" i="15"/>
  <c r="E44" i="15"/>
  <c r="H43" i="15"/>
  <c r="E43" i="15"/>
  <c r="H42" i="15"/>
  <c r="E42" i="15"/>
  <c r="H41" i="15"/>
  <c r="E41" i="15"/>
  <c r="H40" i="15"/>
  <c r="E40" i="15"/>
  <c r="H39" i="15"/>
  <c r="E39" i="15"/>
  <c r="H38" i="15"/>
  <c r="E38" i="15"/>
  <c r="H37" i="15"/>
  <c r="E37" i="15"/>
  <c r="H36" i="15"/>
  <c r="E36" i="15"/>
  <c r="H35" i="15"/>
  <c r="E35" i="15"/>
  <c r="H34" i="15"/>
  <c r="E34" i="15"/>
  <c r="H33" i="15"/>
  <c r="E33" i="15"/>
  <c r="H32" i="15"/>
  <c r="E32" i="15"/>
  <c r="H31" i="15"/>
  <c r="E31" i="15"/>
  <c r="H30" i="15"/>
  <c r="E30" i="15"/>
  <c r="H29" i="15"/>
  <c r="E29" i="15"/>
  <c r="H28" i="15"/>
  <c r="E28" i="15"/>
  <c r="H27" i="15"/>
  <c r="E27" i="15"/>
  <c r="H26" i="15"/>
  <c r="E26" i="15"/>
  <c r="H25" i="15"/>
  <c r="E25" i="15"/>
  <c r="H24" i="15"/>
  <c r="E24" i="15"/>
  <c r="H23" i="15"/>
  <c r="E23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H8" i="15"/>
  <c r="E8" i="15"/>
  <c r="H7" i="15"/>
  <c r="E7" i="15"/>
  <c r="H6" i="15"/>
  <c r="E6" i="15"/>
  <c r="H5" i="15"/>
  <c r="E5" i="15"/>
  <c r="I5" i="15" l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BJ52" i="2"/>
  <c r="BG52" i="2"/>
  <c r="BJ51" i="2"/>
  <c r="BG51" i="2"/>
  <c r="BJ50" i="2"/>
  <c r="BG50" i="2"/>
  <c r="BJ49" i="2"/>
  <c r="BG49" i="2"/>
  <c r="BJ48" i="2"/>
  <c r="BG48" i="2"/>
  <c r="BJ47" i="2"/>
  <c r="BG47" i="2"/>
  <c r="BJ46" i="2"/>
  <c r="BG46" i="2"/>
  <c r="BJ45" i="2"/>
  <c r="BG45" i="2"/>
  <c r="BJ44" i="2"/>
  <c r="BG44" i="2"/>
  <c r="BJ43" i="2"/>
  <c r="BG43" i="2"/>
  <c r="BJ42" i="2"/>
  <c r="BG42" i="2"/>
  <c r="BJ41" i="2"/>
  <c r="BG41" i="2"/>
  <c r="BJ40" i="2"/>
  <c r="BG40" i="2"/>
  <c r="BJ39" i="2"/>
  <c r="BG39" i="2"/>
  <c r="BJ38" i="2"/>
  <c r="BG38" i="2"/>
  <c r="BJ37" i="2"/>
  <c r="BG37" i="2"/>
  <c r="BJ36" i="2"/>
  <c r="BG36" i="2"/>
  <c r="BJ35" i="2"/>
  <c r="BG35" i="2"/>
  <c r="BJ34" i="2"/>
  <c r="BG34" i="2"/>
  <c r="BJ33" i="2"/>
  <c r="BG33" i="2"/>
  <c r="BJ32" i="2"/>
  <c r="BG32" i="2"/>
  <c r="BJ31" i="2"/>
  <c r="BG31" i="2"/>
  <c r="BJ30" i="2"/>
  <c r="BG30" i="2"/>
  <c r="BJ29" i="2"/>
  <c r="BG29" i="2"/>
  <c r="BJ28" i="2"/>
  <c r="BG28" i="2"/>
  <c r="BJ27" i="2"/>
  <c r="BG27" i="2"/>
  <c r="BJ26" i="2"/>
  <c r="BG26" i="2"/>
  <c r="BJ25" i="2"/>
  <c r="BG25" i="2"/>
  <c r="BJ24" i="2"/>
  <c r="BG24" i="2"/>
  <c r="BJ23" i="2"/>
  <c r="BG23" i="2"/>
  <c r="BJ22" i="2"/>
  <c r="BG22" i="2"/>
  <c r="BJ21" i="2"/>
  <c r="BG21" i="2"/>
  <c r="BJ20" i="2"/>
  <c r="BG20" i="2"/>
  <c r="BJ19" i="2"/>
  <c r="BG19" i="2"/>
  <c r="BJ18" i="2"/>
  <c r="BG18" i="2"/>
  <c r="BJ17" i="2"/>
  <c r="BG17" i="2"/>
  <c r="BJ16" i="2"/>
  <c r="BG16" i="2"/>
  <c r="BJ15" i="2"/>
  <c r="BG15" i="2"/>
  <c r="BJ14" i="2"/>
  <c r="BG14" i="2"/>
  <c r="BJ13" i="2"/>
  <c r="BG13" i="2"/>
  <c r="BJ12" i="2"/>
  <c r="BG12" i="2"/>
  <c r="BJ11" i="2"/>
  <c r="BG11" i="2"/>
  <c r="BJ10" i="2"/>
  <c r="BG10" i="2"/>
  <c r="BJ9" i="2"/>
  <c r="BG9" i="2"/>
  <c r="BJ8" i="2"/>
  <c r="BG8" i="2"/>
  <c r="BJ7" i="2"/>
  <c r="BG7" i="2"/>
  <c r="BJ6" i="2"/>
  <c r="BG6" i="2"/>
  <c r="BJ5" i="2"/>
  <c r="BG5" i="2"/>
  <c r="AU5" i="1"/>
  <c r="AX5" i="1"/>
  <c r="BA5" i="1"/>
  <c r="AU6" i="1"/>
  <c r="AX6" i="1"/>
  <c r="BA6" i="1"/>
  <c r="AU7" i="1"/>
  <c r="AX7" i="1"/>
  <c r="BA7" i="1"/>
  <c r="AU8" i="1"/>
  <c r="AX8" i="1"/>
  <c r="BA8" i="1"/>
  <c r="AU9" i="1"/>
  <c r="AX9" i="1"/>
  <c r="BA9" i="1"/>
  <c r="AU10" i="1"/>
  <c r="AX10" i="1"/>
  <c r="BA10" i="1"/>
  <c r="AU11" i="1"/>
  <c r="AX11" i="1"/>
  <c r="BA11" i="1"/>
  <c r="AU12" i="1"/>
  <c r="AX12" i="1"/>
  <c r="BA12" i="1"/>
  <c r="AU13" i="1"/>
  <c r="AX13" i="1"/>
  <c r="BA13" i="1"/>
  <c r="AU14" i="1"/>
  <c r="AX14" i="1"/>
  <c r="BA14" i="1"/>
  <c r="AU15" i="1"/>
  <c r="AX15" i="1"/>
  <c r="BA15" i="1"/>
  <c r="AU16" i="1"/>
  <c r="AX16" i="1"/>
  <c r="BA16" i="1"/>
  <c r="AU17" i="1"/>
  <c r="AX17" i="1"/>
  <c r="BA17" i="1"/>
  <c r="AU18" i="1"/>
  <c r="AX18" i="1"/>
  <c r="BA18" i="1"/>
  <c r="AU19" i="1"/>
  <c r="AX19" i="1"/>
  <c r="BA19" i="1"/>
  <c r="AU20" i="1"/>
  <c r="AX20" i="1"/>
  <c r="BA20" i="1"/>
  <c r="AU21" i="1"/>
  <c r="AX21" i="1"/>
  <c r="BA21" i="1"/>
  <c r="AU22" i="1"/>
  <c r="AX22" i="1"/>
  <c r="BA22" i="1"/>
  <c r="AU23" i="1"/>
  <c r="AX23" i="1"/>
  <c r="BA23" i="1"/>
  <c r="AU24" i="1"/>
  <c r="AX24" i="1"/>
  <c r="BA24" i="1"/>
  <c r="AU25" i="1"/>
  <c r="AX25" i="1"/>
  <c r="BA25" i="1"/>
  <c r="AU26" i="1"/>
  <c r="AX26" i="1"/>
  <c r="BA26" i="1"/>
  <c r="AU27" i="1"/>
  <c r="AX27" i="1"/>
  <c r="BA27" i="1"/>
  <c r="AU28" i="1"/>
  <c r="AX28" i="1"/>
  <c r="BA28" i="1"/>
  <c r="AU29" i="1"/>
  <c r="AX29" i="1"/>
  <c r="BA29" i="1"/>
  <c r="AU30" i="1"/>
  <c r="AX30" i="1"/>
  <c r="BA30" i="1"/>
  <c r="AU31" i="1"/>
  <c r="AX31" i="1"/>
  <c r="BA31" i="1"/>
  <c r="AU32" i="1"/>
  <c r="AX32" i="1"/>
  <c r="BA32" i="1"/>
  <c r="AU33" i="1"/>
  <c r="AX33" i="1"/>
  <c r="BA33" i="1"/>
  <c r="AU34" i="1"/>
  <c r="AX34" i="1"/>
  <c r="BA34" i="1"/>
  <c r="AU35" i="1"/>
  <c r="AX35" i="1"/>
  <c r="BA35" i="1"/>
  <c r="AU36" i="1"/>
  <c r="AX36" i="1"/>
  <c r="BA36" i="1"/>
  <c r="AU37" i="1"/>
  <c r="AX37" i="1"/>
  <c r="BA37" i="1"/>
  <c r="AU38" i="1"/>
  <c r="AX38" i="1"/>
  <c r="BA38" i="1"/>
  <c r="AU39" i="1"/>
  <c r="AX39" i="1"/>
  <c r="BA39" i="1"/>
  <c r="AU40" i="1"/>
  <c r="AX40" i="1"/>
  <c r="BA40" i="1"/>
  <c r="AU41" i="1"/>
  <c r="AX41" i="1"/>
  <c r="BA41" i="1"/>
  <c r="AU42" i="1"/>
  <c r="AX42" i="1"/>
  <c r="BA42" i="1"/>
  <c r="AU43" i="1"/>
  <c r="AX43" i="1"/>
  <c r="BA43" i="1"/>
  <c r="AU44" i="1"/>
  <c r="AX44" i="1"/>
  <c r="BA44" i="1"/>
  <c r="AU45" i="1"/>
  <c r="AX45" i="1"/>
  <c r="BA45" i="1"/>
  <c r="AU46" i="1"/>
  <c r="AX46" i="1"/>
  <c r="BA46" i="1"/>
  <c r="AU47" i="1"/>
  <c r="AX47" i="1"/>
  <c r="BA47" i="1"/>
  <c r="AU48" i="1"/>
  <c r="AX48" i="1"/>
  <c r="BA48" i="1"/>
  <c r="AU49" i="1"/>
  <c r="AX49" i="1"/>
  <c r="BA49" i="1"/>
  <c r="AU50" i="1"/>
  <c r="AX50" i="1"/>
  <c r="BA50" i="1"/>
  <c r="AU51" i="1"/>
  <c r="AX51" i="1"/>
  <c r="BA51" i="1"/>
  <c r="AU52" i="1"/>
  <c r="AX52" i="1"/>
  <c r="BA52" i="1"/>
  <c r="N52" i="14"/>
  <c r="K52" i="14"/>
  <c r="H52" i="14"/>
  <c r="E52" i="14"/>
  <c r="N51" i="14"/>
  <c r="K51" i="14"/>
  <c r="H51" i="14"/>
  <c r="E51" i="14"/>
  <c r="N50" i="14"/>
  <c r="K50" i="14"/>
  <c r="H50" i="14"/>
  <c r="E50" i="14"/>
  <c r="N49" i="14"/>
  <c r="K49" i="14"/>
  <c r="H49" i="14"/>
  <c r="E49" i="14"/>
  <c r="N48" i="14"/>
  <c r="K48" i="14"/>
  <c r="H48" i="14"/>
  <c r="O48" i="14" s="1"/>
  <c r="E48" i="14"/>
  <c r="N47" i="14"/>
  <c r="K47" i="14"/>
  <c r="H47" i="14"/>
  <c r="O47" i="14" s="1"/>
  <c r="E47" i="14"/>
  <c r="N46" i="14"/>
  <c r="K46" i="14"/>
  <c r="H46" i="14"/>
  <c r="E46" i="14"/>
  <c r="N45" i="14"/>
  <c r="K45" i="14"/>
  <c r="H45" i="14"/>
  <c r="O45" i="14" s="1"/>
  <c r="E45" i="14"/>
  <c r="N44" i="14"/>
  <c r="K44" i="14"/>
  <c r="H44" i="14"/>
  <c r="E44" i="14"/>
  <c r="N43" i="14"/>
  <c r="K43" i="14"/>
  <c r="H43" i="14"/>
  <c r="E43" i="14"/>
  <c r="N42" i="14"/>
  <c r="K42" i="14"/>
  <c r="H42" i="14"/>
  <c r="O42" i="14" s="1"/>
  <c r="E42" i="14"/>
  <c r="N41" i="14"/>
  <c r="K41" i="14"/>
  <c r="H41" i="14"/>
  <c r="E41" i="14"/>
  <c r="N40" i="14"/>
  <c r="K40" i="14"/>
  <c r="H40" i="14"/>
  <c r="O40" i="14" s="1"/>
  <c r="E40" i="14"/>
  <c r="N39" i="14"/>
  <c r="O39" i="14" s="1"/>
  <c r="K39" i="14"/>
  <c r="H39" i="14"/>
  <c r="E39" i="14"/>
  <c r="N38" i="14"/>
  <c r="K38" i="14"/>
  <c r="H38" i="14"/>
  <c r="E38" i="14"/>
  <c r="N37" i="14"/>
  <c r="K37" i="14"/>
  <c r="H37" i="14"/>
  <c r="O37" i="14" s="1"/>
  <c r="E37" i="14"/>
  <c r="N36" i="14"/>
  <c r="K36" i="14"/>
  <c r="H36" i="14"/>
  <c r="E36" i="14"/>
  <c r="N35" i="14"/>
  <c r="K35" i="14"/>
  <c r="H35" i="14"/>
  <c r="E35" i="14"/>
  <c r="N34" i="14"/>
  <c r="K34" i="14"/>
  <c r="H34" i="14"/>
  <c r="O34" i="14" s="1"/>
  <c r="E34" i="14"/>
  <c r="N33" i="14"/>
  <c r="K33" i="14"/>
  <c r="H33" i="14"/>
  <c r="E33" i="14"/>
  <c r="N32" i="14"/>
  <c r="K32" i="14"/>
  <c r="H32" i="14"/>
  <c r="E32" i="14"/>
  <c r="N31" i="14"/>
  <c r="K31" i="14"/>
  <c r="H31" i="14"/>
  <c r="E31" i="14"/>
  <c r="N30" i="14"/>
  <c r="K30" i="14"/>
  <c r="H30" i="14"/>
  <c r="E30" i="14"/>
  <c r="N29" i="14"/>
  <c r="K29" i="14"/>
  <c r="H29" i="14"/>
  <c r="E29" i="14"/>
  <c r="N28" i="14"/>
  <c r="K28" i="14"/>
  <c r="H28" i="14"/>
  <c r="E28" i="14"/>
  <c r="N27" i="14"/>
  <c r="K27" i="14"/>
  <c r="H27" i="14"/>
  <c r="E27" i="14"/>
  <c r="N26" i="14"/>
  <c r="K26" i="14"/>
  <c r="H26" i="14"/>
  <c r="E26" i="14"/>
  <c r="N25" i="14"/>
  <c r="K25" i="14"/>
  <c r="H25" i="14"/>
  <c r="E25" i="14"/>
  <c r="N24" i="14"/>
  <c r="K24" i="14"/>
  <c r="H24" i="14"/>
  <c r="O24" i="14" s="1"/>
  <c r="E24" i="14"/>
  <c r="N23" i="14"/>
  <c r="K23" i="14"/>
  <c r="H23" i="14"/>
  <c r="O23" i="14" s="1"/>
  <c r="E23" i="14"/>
  <c r="N22" i="14"/>
  <c r="K22" i="14"/>
  <c r="H22" i="14"/>
  <c r="O22" i="14" s="1"/>
  <c r="E22" i="14"/>
  <c r="N21" i="14"/>
  <c r="K21" i="14"/>
  <c r="H21" i="14"/>
  <c r="E21" i="14"/>
  <c r="N20" i="14"/>
  <c r="K20" i="14"/>
  <c r="H20" i="14"/>
  <c r="E20" i="14"/>
  <c r="N19" i="14"/>
  <c r="K19" i="14"/>
  <c r="H19" i="14"/>
  <c r="E19" i="14"/>
  <c r="N18" i="14"/>
  <c r="K18" i="14"/>
  <c r="H18" i="14"/>
  <c r="E18" i="14"/>
  <c r="N17" i="14"/>
  <c r="K17" i="14"/>
  <c r="H17" i="14"/>
  <c r="E17" i="14"/>
  <c r="N16" i="14"/>
  <c r="K16" i="14"/>
  <c r="H16" i="14"/>
  <c r="E16" i="14"/>
  <c r="N15" i="14"/>
  <c r="K15" i="14"/>
  <c r="H15" i="14"/>
  <c r="O15" i="14" s="1"/>
  <c r="E15" i="14"/>
  <c r="N14" i="14"/>
  <c r="K14" i="14"/>
  <c r="H14" i="14"/>
  <c r="E14" i="14"/>
  <c r="N13" i="14"/>
  <c r="K13" i="14"/>
  <c r="H13" i="14"/>
  <c r="E13" i="14"/>
  <c r="N12" i="14"/>
  <c r="K12" i="14"/>
  <c r="H12" i="14"/>
  <c r="E12" i="14"/>
  <c r="N11" i="14"/>
  <c r="K11" i="14"/>
  <c r="H11" i="14"/>
  <c r="E11" i="14"/>
  <c r="N10" i="14"/>
  <c r="K10" i="14"/>
  <c r="H10" i="14"/>
  <c r="E10" i="14"/>
  <c r="N9" i="14"/>
  <c r="K9" i="14"/>
  <c r="H9" i="14"/>
  <c r="E9" i="14"/>
  <c r="N8" i="14"/>
  <c r="K8" i="14"/>
  <c r="H8" i="14"/>
  <c r="O8" i="14" s="1"/>
  <c r="E8" i="14"/>
  <c r="N7" i="14"/>
  <c r="K7" i="14"/>
  <c r="H7" i="14"/>
  <c r="E7" i="14"/>
  <c r="N6" i="14"/>
  <c r="K6" i="14"/>
  <c r="H6" i="14"/>
  <c r="E6" i="14"/>
  <c r="N5" i="14"/>
  <c r="K5" i="14"/>
  <c r="H5" i="14"/>
  <c r="O5" i="14" s="1"/>
  <c r="E5" i="14"/>
  <c r="AL52" i="13"/>
  <c r="AI52" i="13"/>
  <c r="AL51" i="13"/>
  <c r="AI51" i="13"/>
  <c r="AL50" i="13"/>
  <c r="AI50" i="13"/>
  <c r="AL49" i="13"/>
  <c r="AI49" i="13"/>
  <c r="AL48" i="13"/>
  <c r="AI48" i="13"/>
  <c r="AL47" i="13"/>
  <c r="AI47" i="13"/>
  <c r="AL46" i="13"/>
  <c r="AI46" i="13"/>
  <c r="AL45" i="13"/>
  <c r="AI45" i="13"/>
  <c r="AL44" i="13"/>
  <c r="AI44" i="13"/>
  <c r="AL43" i="13"/>
  <c r="AI43" i="13"/>
  <c r="AL42" i="13"/>
  <c r="AI42" i="13"/>
  <c r="AL41" i="13"/>
  <c r="AI41" i="13"/>
  <c r="AL40" i="13"/>
  <c r="AI40" i="13"/>
  <c r="AL39" i="13"/>
  <c r="AI39" i="13"/>
  <c r="AL38" i="13"/>
  <c r="AI38" i="13"/>
  <c r="AL37" i="13"/>
  <c r="AI37" i="13"/>
  <c r="AL36" i="13"/>
  <c r="AI36" i="13"/>
  <c r="AL35" i="13"/>
  <c r="AI35" i="13"/>
  <c r="AL34" i="13"/>
  <c r="AI34" i="13"/>
  <c r="AL33" i="13"/>
  <c r="AI33" i="13"/>
  <c r="AL32" i="13"/>
  <c r="AI32" i="13"/>
  <c r="AL31" i="13"/>
  <c r="AI31" i="13"/>
  <c r="AL30" i="13"/>
  <c r="AI30" i="13"/>
  <c r="AL29" i="13"/>
  <c r="AI29" i="13"/>
  <c r="AL28" i="13"/>
  <c r="AI28" i="13"/>
  <c r="AL27" i="13"/>
  <c r="AI27" i="13"/>
  <c r="AL26" i="13"/>
  <c r="AI26" i="13"/>
  <c r="AL25" i="13"/>
  <c r="AI25" i="13"/>
  <c r="AL24" i="13"/>
  <c r="AI24" i="13"/>
  <c r="AL23" i="13"/>
  <c r="AI23" i="13"/>
  <c r="AL22" i="13"/>
  <c r="AI22" i="13"/>
  <c r="AL21" i="13"/>
  <c r="AI21" i="13"/>
  <c r="AL20" i="13"/>
  <c r="AI20" i="13"/>
  <c r="AL19" i="13"/>
  <c r="AI19" i="13"/>
  <c r="AL18" i="13"/>
  <c r="AI18" i="13"/>
  <c r="AL17" i="13"/>
  <c r="AI17" i="13"/>
  <c r="AL16" i="13"/>
  <c r="AI16" i="13"/>
  <c r="AL15" i="13"/>
  <c r="AI15" i="13"/>
  <c r="AL14" i="13"/>
  <c r="AI14" i="13"/>
  <c r="AL13" i="13"/>
  <c r="AI13" i="13"/>
  <c r="AL12" i="13"/>
  <c r="AI12" i="13"/>
  <c r="AL11" i="13"/>
  <c r="AI11" i="13"/>
  <c r="AL10" i="13"/>
  <c r="AI10" i="13"/>
  <c r="AL9" i="13"/>
  <c r="AI9" i="13"/>
  <c r="AL8" i="13"/>
  <c r="AI8" i="13"/>
  <c r="AL7" i="13"/>
  <c r="AI7" i="13"/>
  <c r="AL6" i="13"/>
  <c r="AI6" i="13"/>
  <c r="AL5" i="13"/>
  <c r="AI5" i="13"/>
  <c r="O18" i="14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AR52" i="1"/>
  <c r="AO52" i="1"/>
  <c r="AR51" i="1"/>
  <c r="AO51" i="1"/>
  <c r="AR50" i="1"/>
  <c r="AO50" i="1"/>
  <c r="AR49" i="1"/>
  <c r="AO49" i="1"/>
  <c r="AR48" i="1"/>
  <c r="AO48" i="1"/>
  <c r="AR47" i="1"/>
  <c r="AO47" i="1"/>
  <c r="AR46" i="1"/>
  <c r="AO46" i="1"/>
  <c r="AR45" i="1"/>
  <c r="AO45" i="1"/>
  <c r="AR44" i="1"/>
  <c r="AO44" i="1"/>
  <c r="AR43" i="1"/>
  <c r="AO43" i="1"/>
  <c r="AR42" i="1"/>
  <c r="AO42" i="1"/>
  <c r="AR41" i="1"/>
  <c r="AO41" i="1"/>
  <c r="AR40" i="1"/>
  <c r="AO40" i="1"/>
  <c r="AR39" i="1"/>
  <c r="AO39" i="1"/>
  <c r="AR38" i="1"/>
  <c r="AO38" i="1"/>
  <c r="AR37" i="1"/>
  <c r="AO37" i="1"/>
  <c r="AR36" i="1"/>
  <c r="AO36" i="1"/>
  <c r="AR35" i="1"/>
  <c r="AO35" i="1"/>
  <c r="AR34" i="1"/>
  <c r="AO34" i="1"/>
  <c r="AR33" i="1"/>
  <c r="AO33" i="1"/>
  <c r="AR32" i="1"/>
  <c r="AO32" i="1"/>
  <c r="AR31" i="1"/>
  <c r="AO31" i="1"/>
  <c r="AR30" i="1"/>
  <c r="AO30" i="1"/>
  <c r="AR29" i="1"/>
  <c r="AO29" i="1"/>
  <c r="AR28" i="1"/>
  <c r="AO28" i="1"/>
  <c r="AR27" i="1"/>
  <c r="AO27" i="1"/>
  <c r="AR26" i="1"/>
  <c r="AO26" i="1"/>
  <c r="AR25" i="1"/>
  <c r="AO25" i="1"/>
  <c r="AR24" i="1"/>
  <c r="AO24" i="1"/>
  <c r="AR23" i="1"/>
  <c r="AO23" i="1"/>
  <c r="AR22" i="1"/>
  <c r="AO22" i="1"/>
  <c r="AR21" i="1"/>
  <c r="AO21" i="1"/>
  <c r="AR20" i="1"/>
  <c r="AO20" i="1"/>
  <c r="AR19" i="1"/>
  <c r="AO19" i="1"/>
  <c r="AR18" i="1"/>
  <c r="AO18" i="1"/>
  <c r="AR17" i="1"/>
  <c r="AO17" i="1"/>
  <c r="AR16" i="1"/>
  <c r="AO16" i="1"/>
  <c r="AR15" i="1"/>
  <c r="AO15" i="1"/>
  <c r="AR14" i="1"/>
  <c r="AO14" i="1"/>
  <c r="AR13" i="1"/>
  <c r="AO13" i="1"/>
  <c r="AR12" i="1"/>
  <c r="AO12" i="1"/>
  <c r="AR11" i="1"/>
  <c r="AO11" i="1"/>
  <c r="AR10" i="1"/>
  <c r="AO10" i="1"/>
  <c r="AR9" i="1"/>
  <c r="AO9" i="1"/>
  <c r="AR8" i="1"/>
  <c r="AO8" i="1"/>
  <c r="AR7" i="1"/>
  <c r="AO7" i="1"/>
  <c r="AR6" i="1"/>
  <c r="AO6" i="1"/>
  <c r="AR5" i="1"/>
  <c r="AO5" i="1"/>
  <c r="AF52" i="13"/>
  <c r="AC52" i="13"/>
  <c r="Z52" i="13"/>
  <c r="W52" i="13"/>
  <c r="T52" i="13"/>
  <c r="Q52" i="13"/>
  <c r="N52" i="13"/>
  <c r="K52" i="13"/>
  <c r="H52" i="13"/>
  <c r="E52" i="13"/>
  <c r="AF51" i="13"/>
  <c r="AC51" i="13"/>
  <c r="Z51" i="13"/>
  <c r="W51" i="13"/>
  <c r="T51" i="13"/>
  <c r="Q51" i="13"/>
  <c r="N51" i="13"/>
  <c r="K51" i="13"/>
  <c r="H51" i="13"/>
  <c r="E51" i="13"/>
  <c r="AF50" i="13"/>
  <c r="AC50" i="13"/>
  <c r="Z50" i="13"/>
  <c r="W50" i="13"/>
  <c r="T50" i="13"/>
  <c r="Q50" i="13"/>
  <c r="N50" i="13"/>
  <c r="K50" i="13"/>
  <c r="H50" i="13"/>
  <c r="E50" i="13"/>
  <c r="AF49" i="13"/>
  <c r="AC49" i="13"/>
  <c r="Z49" i="13"/>
  <c r="W49" i="13"/>
  <c r="T49" i="13"/>
  <c r="Q49" i="13"/>
  <c r="N49" i="13"/>
  <c r="K49" i="13"/>
  <c r="H49" i="13"/>
  <c r="E49" i="13"/>
  <c r="AF48" i="13"/>
  <c r="AC48" i="13"/>
  <c r="Z48" i="13"/>
  <c r="W48" i="13"/>
  <c r="T48" i="13"/>
  <c r="Q48" i="13"/>
  <c r="N48" i="13"/>
  <c r="K48" i="13"/>
  <c r="H48" i="13"/>
  <c r="E48" i="13"/>
  <c r="AF47" i="13"/>
  <c r="AC47" i="13"/>
  <c r="Z47" i="13"/>
  <c r="W47" i="13"/>
  <c r="T47" i="13"/>
  <c r="Q47" i="13"/>
  <c r="N47" i="13"/>
  <c r="K47" i="13"/>
  <c r="H47" i="13"/>
  <c r="E47" i="13"/>
  <c r="AF46" i="13"/>
  <c r="AC46" i="13"/>
  <c r="Z46" i="13"/>
  <c r="W46" i="13"/>
  <c r="T46" i="13"/>
  <c r="Q46" i="13"/>
  <c r="N46" i="13"/>
  <c r="K46" i="13"/>
  <c r="H46" i="13"/>
  <c r="E46" i="13"/>
  <c r="AF45" i="13"/>
  <c r="AC45" i="13"/>
  <c r="Z45" i="13"/>
  <c r="W45" i="13"/>
  <c r="T45" i="13"/>
  <c r="Q45" i="13"/>
  <c r="N45" i="13"/>
  <c r="K45" i="13"/>
  <c r="H45" i="13"/>
  <c r="E45" i="13"/>
  <c r="AF44" i="13"/>
  <c r="AC44" i="13"/>
  <c r="Z44" i="13"/>
  <c r="W44" i="13"/>
  <c r="T44" i="13"/>
  <c r="Q44" i="13"/>
  <c r="N44" i="13"/>
  <c r="K44" i="13"/>
  <c r="H44" i="13"/>
  <c r="E44" i="13"/>
  <c r="AF43" i="13"/>
  <c r="AC43" i="13"/>
  <c r="Z43" i="13"/>
  <c r="W43" i="13"/>
  <c r="T43" i="13"/>
  <c r="Q43" i="13"/>
  <c r="N43" i="13"/>
  <c r="K43" i="13"/>
  <c r="H43" i="13"/>
  <c r="E43" i="13"/>
  <c r="AF42" i="13"/>
  <c r="AC42" i="13"/>
  <c r="Z42" i="13"/>
  <c r="W42" i="13"/>
  <c r="T42" i="13"/>
  <c r="Q42" i="13"/>
  <c r="N42" i="13"/>
  <c r="K42" i="13"/>
  <c r="H42" i="13"/>
  <c r="E42" i="13"/>
  <c r="AF41" i="13"/>
  <c r="AC41" i="13"/>
  <c r="Z41" i="13"/>
  <c r="W41" i="13"/>
  <c r="T41" i="13"/>
  <c r="Q41" i="13"/>
  <c r="N41" i="13"/>
  <c r="K41" i="13"/>
  <c r="H41" i="13"/>
  <c r="E41" i="13"/>
  <c r="AF40" i="13"/>
  <c r="AC40" i="13"/>
  <c r="Z40" i="13"/>
  <c r="W40" i="13"/>
  <c r="T40" i="13"/>
  <c r="Q40" i="13"/>
  <c r="N40" i="13"/>
  <c r="K40" i="13"/>
  <c r="H40" i="13"/>
  <c r="E40" i="13"/>
  <c r="AF39" i="13"/>
  <c r="AC39" i="13"/>
  <c r="Z39" i="13"/>
  <c r="W39" i="13"/>
  <c r="T39" i="13"/>
  <c r="Q39" i="13"/>
  <c r="N39" i="13"/>
  <c r="K39" i="13"/>
  <c r="H39" i="13"/>
  <c r="E39" i="13"/>
  <c r="AF38" i="13"/>
  <c r="AC38" i="13"/>
  <c r="Z38" i="13"/>
  <c r="W38" i="13"/>
  <c r="T38" i="13"/>
  <c r="Q38" i="13"/>
  <c r="N38" i="13"/>
  <c r="K38" i="13"/>
  <c r="H38" i="13"/>
  <c r="E38" i="13"/>
  <c r="AF37" i="13"/>
  <c r="AC37" i="13"/>
  <c r="Z37" i="13"/>
  <c r="W37" i="13"/>
  <c r="T37" i="13"/>
  <c r="Q37" i="13"/>
  <c r="N37" i="13"/>
  <c r="K37" i="13"/>
  <c r="H37" i="13"/>
  <c r="E37" i="13"/>
  <c r="AF36" i="13"/>
  <c r="AC36" i="13"/>
  <c r="Z36" i="13"/>
  <c r="W36" i="13"/>
  <c r="T36" i="13"/>
  <c r="Q36" i="13"/>
  <c r="N36" i="13"/>
  <c r="K36" i="13"/>
  <c r="H36" i="13"/>
  <c r="E36" i="13"/>
  <c r="AF35" i="13"/>
  <c r="AC35" i="13"/>
  <c r="Z35" i="13"/>
  <c r="W35" i="13"/>
  <c r="T35" i="13"/>
  <c r="Q35" i="13"/>
  <c r="N35" i="13"/>
  <c r="K35" i="13"/>
  <c r="H35" i="13"/>
  <c r="E35" i="13"/>
  <c r="AF34" i="13"/>
  <c r="AC34" i="13"/>
  <c r="Z34" i="13"/>
  <c r="W34" i="13"/>
  <c r="T34" i="13"/>
  <c r="Q34" i="13"/>
  <c r="N34" i="13"/>
  <c r="K34" i="13"/>
  <c r="H34" i="13"/>
  <c r="E34" i="13"/>
  <c r="AF33" i="13"/>
  <c r="AC33" i="13"/>
  <c r="Z33" i="13"/>
  <c r="W33" i="13"/>
  <c r="T33" i="13"/>
  <c r="Q33" i="13"/>
  <c r="N33" i="13"/>
  <c r="K33" i="13"/>
  <c r="H33" i="13"/>
  <c r="E33" i="13"/>
  <c r="AF32" i="13"/>
  <c r="AC32" i="13"/>
  <c r="Z32" i="13"/>
  <c r="W32" i="13"/>
  <c r="T32" i="13"/>
  <c r="Q32" i="13"/>
  <c r="N32" i="13"/>
  <c r="K32" i="13"/>
  <c r="H32" i="13"/>
  <c r="E32" i="13"/>
  <c r="AF31" i="13"/>
  <c r="AC31" i="13"/>
  <c r="Z31" i="13"/>
  <c r="W31" i="13"/>
  <c r="T31" i="13"/>
  <c r="Q31" i="13"/>
  <c r="N31" i="13"/>
  <c r="K31" i="13"/>
  <c r="H31" i="13"/>
  <c r="E31" i="13"/>
  <c r="AF30" i="13"/>
  <c r="AC30" i="13"/>
  <c r="Z30" i="13"/>
  <c r="W30" i="13"/>
  <c r="T30" i="13"/>
  <c r="Q30" i="13"/>
  <c r="N30" i="13"/>
  <c r="K30" i="13"/>
  <c r="H30" i="13"/>
  <c r="E30" i="13"/>
  <c r="AF29" i="13"/>
  <c r="AC29" i="13"/>
  <c r="Z29" i="13"/>
  <c r="W29" i="13"/>
  <c r="T29" i="13"/>
  <c r="Q29" i="13"/>
  <c r="N29" i="13"/>
  <c r="K29" i="13"/>
  <c r="H29" i="13"/>
  <c r="E29" i="13"/>
  <c r="AF28" i="13"/>
  <c r="AC28" i="13"/>
  <c r="Z28" i="13"/>
  <c r="W28" i="13"/>
  <c r="T28" i="13"/>
  <c r="Q28" i="13"/>
  <c r="N28" i="13"/>
  <c r="K28" i="13"/>
  <c r="H28" i="13"/>
  <c r="E28" i="13"/>
  <c r="AF27" i="13"/>
  <c r="AC27" i="13"/>
  <c r="Z27" i="13"/>
  <c r="W27" i="13"/>
  <c r="T27" i="13"/>
  <c r="Q27" i="13"/>
  <c r="N27" i="13"/>
  <c r="K27" i="13"/>
  <c r="H27" i="13"/>
  <c r="E27" i="13"/>
  <c r="AF26" i="13"/>
  <c r="AC26" i="13"/>
  <c r="Z26" i="13"/>
  <c r="W26" i="13"/>
  <c r="T26" i="13"/>
  <c r="Q26" i="13"/>
  <c r="N26" i="13"/>
  <c r="K26" i="13"/>
  <c r="H26" i="13"/>
  <c r="E26" i="13"/>
  <c r="AF25" i="13"/>
  <c r="AC25" i="13"/>
  <c r="Z25" i="13"/>
  <c r="W25" i="13"/>
  <c r="T25" i="13"/>
  <c r="Q25" i="13"/>
  <c r="N25" i="13"/>
  <c r="K25" i="13"/>
  <c r="H25" i="13"/>
  <c r="E25" i="13"/>
  <c r="AF24" i="13"/>
  <c r="AC24" i="13"/>
  <c r="Z24" i="13"/>
  <c r="W24" i="13"/>
  <c r="T24" i="13"/>
  <c r="Q24" i="13"/>
  <c r="N24" i="13"/>
  <c r="K24" i="13"/>
  <c r="H24" i="13"/>
  <c r="E24" i="13"/>
  <c r="AF23" i="13"/>
  <c r="AC23" i="13"/>
  <c r="Z23" i="13"/>
  <c r="W23" i="13"/>
  <c r="T23" i="13"/>
  <c r="Q23" i="13"/>
  <c r="N23" i="13"/>
  <c r="K23" i="13"/>
  <c r="H23" i="13"/>
  <c r="E23" i="13"/>
  <c r="AF22" i="13"/>
  <c r="AC22" i="13"/>
  <c r="Z22" i="13"/>
  <c r="W22" i="13"/>
  <c r="T22" i="13"/>
  <c r="Q22" i="13"/>
  <c r="N22" i="13"/>
  <c r="K22" i="13"/>
  <c r="H22" i="13"/>
  <c r="E22" i="13"/>
  <c r="AF21" i="13"/>
  <c r="AC21" i="13"/>
  <c r="Z21" i="13"/>
  <c r="W21" i="13"/>
  <c r="T21" i="13"/>
  <c r="Q21" i="13"/>
  <c r="N21" i="13"/>
  <c r="K21" i="13"/>
  <c r="H21" i="13"/>
  <c r="E21" i="13"/>
  <c r="AF20" i="13"/>
  <c r="AC20" i="13"/>
  <c r="Z20" i="13"/>
  <c r="W20" i="13"/>
  <c r="T20" i="13"/>
  <c r="Q20" i="13"/>
  <c r="N20" i="13"/>
  <c r="K20" i="13"/>
  <c r="H20" i="13"/>
  <c r="E20" i="13"/>
  <c r="AF19" i="13"/>
  <c r="AC19" i="13"/>
  <c r="Z19" i="13"/>
  <c r="W19" i="13"/>
  <c r="T19" i="13"/>
  <c r="Q19" i="13"/>
  <c r="N19" i="13"/>
  <c r="K19" i="13"/>
  <c r="H19" i="13"/>
  <c r="E19" i="13"/>
  <c r="AF18" i="13"/>
  <c r="AC18" i="13"/>
  <c r="Z18" i="13"/>
  <c r="W18" i="13"/>
  <c r="T18" i="13"/>
  <c r="Q18" i="13"/>
  <c r="N18" i="13"/>
  <c r="K18" i="13"/>
  <c r="H18" i="13"/>
  <c r="E18" i="13"/>
  <c r="AF17" i="13"/>
  <c r="AC17" i="13"/>
  <c r="Z17" i="13"/>
  <c r="W17" i="13"/>
  <c r="T17" i="13"/>
  <c r="Q17" i="13"/>
  <c r="N17" i="13"/>
  <c r="K17" i="13"/>
  <c r="H17" i="13"/>
  <c r="E17" i="13"/>
  <c r="AF16" i="13"/>
  <c r="AC16" i="13"/>
  <c r="Z16" i="13"/>
  <c r="W16" i="13"/>
  <c r="T16" i="13"/>
  <c r="Q16" i="13"/>
  <c r="N16" i="13"/>
  <c r="K16" i="13"/>
  <c r="H16" i="13"/>
  <c r="E16" i="13"/>
  <c r="AF15" i="13"/>
  <c r="AC15" i="13"/>
  <c r="Z15" i="13"/>
  <c r="W15" i="13"/>
  <c r="T15" i="13"/>
  <c r="Q15" i="13"/>
  <c r="N15" i="13"/>
  <c r="K15" i="13"/>
  <c r="H15" i="13"/>
  <c r="E15" i="13"/>
  <c r="AF14" i="13"/>
  <c r="AC14" i="13"/>
  <c r="Z14" i="13"/>
  <c r="W14" i="13"/>
  <c r="T14" i="13"/>
  <c r="Q14" i="13"/>
  <c r="N14" i="13"/>
  <c r="K14" i="13"/>
  <c r="H14" i="13"/>
  <c r="E14" i="13"/>
  <c r="AF13" i="13"/>
  <c r="AC13" i="13"/>
  <c r="Z13" i="13"/>
  <c r="W13" i="13"/>
  <c r="T13" i="13"/>
  <c r="Q13" i="13"/>
  <c r="N13" i="13"/>
  <c r="K13" i="13"/>
  <c r="H13" i="13"/>
  <c r="E13" i="13"/>
  <c r="AF12" i="13"/>
  <c r="AC12" i="13"/>
  <c r="Z12" i="13"/>
  <c r="W12" i="13"/>
  <c r="T12" i="13"/>
  <c r="Q12" i="13"/>
  <c r="N12" i="13"/>
  <c r="K12" i="13"/>
  <c r="H12" i="13"/>
  <c r="E12" i="13"/>
  <c r="AF11" i="13"/>
  <c r="AC11" i="13"/>
  <c r="Z11" i="13"/>
  <c r="W11" i="13"/>
  <c r="T11" i="13"/>
  <c r="Q11" i="13"/>
  <c r="N11" i="13"/>
  <c r="K11" i="13"/>
  <c r="H11" i="13"/>
  <c r="E11" i="13"/>
  <c r="AF10" i="13"/>
  <c r="AC10" i="13"/>
  <c r="Z10" i="13"/>
  <c r="W10" i="13"/>
  <c r="T10" i="13"/>
  <c r="Q10" i="13"/>
  <c r="N10" i="13"/>
  <c r="K10" i="13"/>
  <c r="H10" i="13"/>
  <c r="E10" i="13"/>
  <c r="AF9" i="13"/>
  <c r="AC9" i="13"/>
  <c r="Z9" i="13"/>
  <c r="W9" i="13"/>
  <c r="T9" i="13"/>
  <c r="Q9" i="13"/>
  <c r="N9" i="13"/>
  <c r="K9" i="13"/>
  <c r="H9" i="13"/>
  <c r="E9" i="13"/>
  <c r="AF8" i="13"/>
  <c r="AC8" i="13"/>
  <c r="Z8" i="13"/>
  <c r="W8" i="13"/>
  <c r="T8" i="13"/>
  <c r="Q8" i="13"/>
  <c r="N8" i="13"/>
  <c r="K8" i="13"/>
  <c r="H8" i="13"/>
  <c r="E8" i="13"/>
  <c r="AF7" i="13"/>
  <c r="AC7" i="13"/>
  <c r="Z7" i="13"/>
  <c r="W7" i="13"/>
  <c r="T7" i="13"/>
  <c r="Q7" i="13"/>
  <c r="N7" i="13"/>
  <c r="K7" i="13"/>
  <c r="H7" i="13"/>
  <c r="E7" i="13"/>
  <c r="AF6" i="13"/>
  <c r="AC6" i="13"/>
  <c r="Z6" i="13"/>
  <c r="W6" i="13"/>
  <c r="T6" i="13"/>
  <c r="Q6" i="13"/>
  <c r="N6" i="13"/>
  <c r="K6" i="13"/>
  <c r="H6" i="13"/>
  <c r="E6" i="13"/>
  <c r="AF5" i="13"/>
  <c r="AC5" i="13"/>
  <c r="Z5" i="13"/>
  <c r="W5" i="13"/>
  <c r="T5" i="13"/>
  <c r="Q5" i="13"/>
  <c r="N5" i="13"/>
  <c r="K5" i="13"/>
  <c r="H5" i="13"/>
  <c r="E5" i="13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I36" i="10" s="1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AC52" i="11"/>
  <c r="Z52" i="11"/>
  <c r="W52" i="11"/>
  <c r="T52" i="11"/>
  <c r="Q52" i="11"/>
  <c r="N52" i="11"/>
  <c r="K52" i="11"/>
  <c r="H52" i="11"/>
  <c r="E52" i="11"/>
  <c r="AC51" i="11"/>
  <c r="Z51" i="11"/>
  <c r="W51" i="11"/>
  <c r="T51" i="11"/>
  <c r="Q51" i="11"/>
  <c r="N51" i="11"/>
  <c r="K51" i="11"/>
  <c r="H51" i="11"/>
  <c r="E51" i="11"/>
  <c r="AC50" i="11"/>
  <c r="Z50" i="11"/>
  <c r="W50" i="11"/>
  <c r="T50" i="11"/>
  <c r="Q50" i="11"/>
  <c r="N50" i="11"/>
  <c r="K50" i="11"/>
  <c r="H50" i="11"/>
  <c r="E50" i="11"/>
  <c r="AC49" i="11"/>
  <c r="Z49" i="11"/>
  <c r="W49" i="11"/>
  <c r="T49" i="11"/>
  <c r="Q49" i="11"/>
  <c r="N49" i="11"/>
  <c r="K49" i="11"/>
  <c r="H49" i="11"/>
  <c r="E49" i="11"/>
  <c r="AC48" i="11"/>
  <c r="Z48" i="11"/>
  <c r="W48" i="11"/>
  <c r="T48" i="11"/>
  <c r="Q48" i="11"/>
  <c r="N48" i="11"/>
  <c r="K48" i="11"/>
  <c r="H48" i="11"/>
  <c r="E48" i="11"/>
  <c r="AC47" i="11"/>
  <c r="Z47" i="11"/>
  <c r="W47" i="11"/>
  <c r="T47" i="11"/>
  <c r="Q47" i="11"/>
  <c r="N47" i="11"/>
  <c r="K47" i="11"/>
  <c r="H47" i="11"/>
  <c r="E47" i="11"/>
  <c r="AC46" i="11"/>
  <c r="Z46" i="11"/>
  <c r="W46" i="11"/>
  <c r="T46" i="11"/>
  <c r="Q46" i="11"/>
  <c r="N46" i="11"/>
  <c r="K46" i="11"/>
  <c r="H46" i="11"/>
  <c r="E46" i="11"/>
  <c r="AC45" i="11"/>
  <c r="Z45" i="11"/>
  <c r="W45" i="11"/>
  <c r="T45" i="11"/>
  <c r="Q45" i="11"/>
  <c r="N45" i="11"/>
  <c r="K45" i="11"/>
  <c r="H45" i="11"/>
  <c r="E45" i="11"/>
  <c r="AC44" i="11"/>
  <c r="Z44" i="11"/>
  <c r="W44" i="11"/>
  <c r="T44" i="11"/>
  <c r="Q44" i="11"/>
  <c r="N44" i="11"/>
  <c r="K44" i="11"/>
  <c r="H44" i="11"/>
  <c r="E44" i="11"/>
  <c r="AC43" i="11"/>
  <c r="Z43" i="11"/>
  <c r="W43" i="11"/>
  <c r="T43" i="11"/>
  <c r="Q43" i="11"/>
  <c r="N43" i="11"/>
  <c r="K43" i="11"/>
  <c r="H43" i="11"/>
  <c r="E43" i="11"/>
  <c r="AC42" i="11"/>
  <c r="Z42" i="11"/>
  <c r="W42" i="11"/>
  <c r="T42" i="11"/>
  <c r="Q42" i="11"/>
  <c r="N42" i="11"/>
  <c r="K42" i="11"/>
  <c r="H42" i="11"/>
  <c r="E42" i="11"/>
  <c r="AC41" i="11"/>
  <c r="Z41" i="11"/>
  <c r="W41" i="11"/>
  <c r="T41" i="11"/>
  <c r="Q41" i="11"/>
  <c r="N41" i="11"/>
  <c r="K41" i="11"/>
  <c r="H41" i="11"/>
  <c r="E41" i="11"/>
  <c r="AC40" i="11"/>
  <c r="Z40" i="11"/>
  <c r="W40" i="11"/>
  <c r="T40" i="11"/>
  <c r="Q40" i="11"/>
  <c r="N40" i="11"/>
  <c r="K40" i="11"/>
  <c r="H40" i="11"/>
  <c r="E40" i="11"/>
  <c r="AC39" i="11"/>
  <c r="Z39" i="11"/>
  <c r="W39" i="11"/>
  <c r="T39" i="11"/>
  <c r="Q39" i="11"/>
  <c r="N39" i="11"/>
  <c r="K39" i="11"/>
  <c r="H39" i="11"/>
  <c r="E39" i="11"/>
  <c r="AC38" i="11"/>
  <c r="Z38" i="11"/>
  <c r="W38" i="11"/>
  <c r="T38" i="11"/>
  <c r="Q38" i="11"/>
  <c r="N38" i="11"/>
  <c r="K38" i="11"/>
  <c r="H38" i="11"/>
  <c r="E38" i="11"/>
  <c r="AC37" i="11"/>
  <c r="Z37" i="11"/>
  <c r="W37" i="11"/>
  <c r="T37" i="11"/>
  <c r="Q37" i="11"/>
  <c r="N37" i="11"/>
  <c r="K37" i="11"/>
  <c r="H37" i="11"/>
  <c r="E37" i="11"/>
  <c r="AC36" i="11"/>
  <c r="Z36" i="11"/>
  <c r="W36" i="11"/>
  <c r="T36" i="11"/>
  <c r="Q36" i="11"/>
  <c r="N36" i="11"/>
  <c r="K36" i="11"/>
  <c r="H36" i="11"/>
  <c r="E36" i="11"/>
  <c r="AC35" i="11"/>
  <c r="Z35" i="11"/>
  <c r="W35" i="11"/>
  <c r="T35" i="11"/>
  <c r="Q35" i="11"/>
  <c r="N35" i="11"/>
  <c r="K35" i="11"/>
  <c r="H35" i="11"/>
  <c r="E35" i="11"/>
  <c r="AC34" i="11"/>
  <c r="Z34" i="11"/>
  <c r="W34" i="11"/>
  <c r="T34" i="11"/>
  <c r="Q34" i="11"/>
  <c r="N34" i="11"/>
  <c r="K34" i="11"/>
  <c r="H34" i="11"/>
  <c r="E34" i="11"/>
  <c r="AC33" i="11"/>
  <c r="Z33" i="11"/>
  <c r="W33" i="11"/>
  <c r="T33" i="11"/>
  <c r="Q33" i="11"/>
  <c r="N33" i="11"/>
  <c r="K33" i="11"/>
  <c r="H33" i="11"/>
  <c r="E33" i="11"/>
  <c r="AC32" i="11"/>
  <c r="Z32" i="11"/>
  <c r="W32" i="11"/>
  <c r="T32" i="11"/>
  <c r="Q32" i="11"/>
  <c r="N32" i="11"/>
  <c r="K32" i="11"/>
  <c r="H32" i="11"/>
  <c r="E32" i="11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7" i="11"/>
  <c r="Z7" i="11"/>
  <c r="W7" i="11"/>
  <c r="T7" i="11"/>
  <c r="Q7" i="11"/>
  <c r="N7" i="11"/>
  <c r="K7" i="11"/>
  <c r="H7" i="11"/>
  <c r="E7" i="11"/>
  <c r="AC6" i="11"/>
  <c r="Z6" i="11"/>
  <c r="W6" i="11"/>
  <c r="T6" i="11"/>
  <c r="Q6" i="11"/>
  <c r="N6" i="11"/>
  <c r="K6" i="11"/>
  <c r="H6" i="11"/>
  <c r="E6" i="11"/>
  <c r="AC5" i="11"/>
  <c r="Z5" i="11"/>
  <c r="W5" i="11"/>
  <c r="T5" i="11"/>
  <c r="Q5" i="11"/>
  <c r="N5" i="11"/>
  <c r="K5" i="11"/>
  <c r="H5" i="11"/>
  <c r="E5" i="11"/>
  <c r="E52" i="10"/>
  <c r="I52" i="10"/>
  <c r="E51" i="10"/>
  <c r="E50" i="10"/>
  <c r="I50" i="10" s="1"/>
  <c r="E49" i="10"/>
  <c r="E48" i="10"/>
  <c r="I48" i="10" s="1"/>
  <c r="E47" i="10"/>
  <c r="E46" i="10"/>
  <c r="I46" i="10" s="1"/>
  <c r="E45" i="10"/>
  <c r="E44" i="10"/>
  <c r="I44" i="10" s="1"/>
  <c r="E43" i="10"/>
  <c r="E42" i="10"/>
  <c r="I42" i="10" s="1"/>
  <c r="E41" i="10"/>
  <c r="E40" i="10"/>
  <c r="I40" i="10" s="1"/>
  <c r="E39" i="10"/>
  <c r="E38" i="10"/>
  <c r="I38" i="10" s="1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I20" i="10"/>
  <c r="E19" i="10"/>
  <c r="E18" i="10"/>
  <c r="I18" i="10" s="1"/>
  <c r="E17" i="10"/>
  <c r="E16" i="10"/>
  <c r="I16" i="10" s="1"/>
  <c r="E15" i="10"/>
  <c r="E14" i="10"/>
  <c r="I14" i="10" s="1"/>
  <c r="E13" i="10"/>
  <c r="E12" i="10"/>
  <c r="I12" i="10" s="1"/>
  <c r="E11" i="10"/>
  <c r="E10" i="10"/>
  <c r="I10" i="10" s="1"/>
  <c r="E9" i="10"/>
  <c r="E8" i="10"/>
  <c r="I8" i="10" s="1"/>
  <c r="E7" i="10"/>
  <c r="E6" i="10"/>
  <c r="I6" i="10" s="1"/>
  <c r="E5" i="10"/>
  <c r="BD6" i="9"/>
  <c r="BD7" i="9"/>
  <c r="BD8" i="9"/>
  <c r="BD9" i="9"/>
  <c r="BD10" i="9"/>
  <c r="BD11" i="9"/>
  <c r="BD12" i="9"/>
  <c r="BD13" i="9"/>
  <c r="BD14" i="9"/>
  <c r="BD15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" i="9"/>
  <c r="AX52" i="9"/>
  <c r="AL52" i="9"/>
  <c r="AX51" i="9"/>
  <c r="AL51" i="9"/>
  <c r="AX50" i="9"/>
  <c r="AL50" i="9"/>
  <c r="AX49" i="9"/>
  <c r="AL49" i="9"/>
  <c r="AX48" i="9"/>
  <c r="AL48" i="9"/>
  <c r="AX47" i="9"/>
  <c r="AL47" i="9"/>
  <c r="AX46" i="9"/>
  <c r="AL46" i="9"/>
  <c r="AX45" i="9"/>
  <c r="AL45" i="9"/>
  <c r="AX44" i="9"/>
  <c r="AL44" i="9"/>
  <c r="AX43" i="9"/>
  <c r="AL43" i="9"/>
  <c r="AX42" i="9"/>
  <c r="AL42" i="9"/>
  <c r="AX41" i="9"/>
  <c r="AL41" i="9"/>
  <c r="AX40" i="9"/>
  <c r="AL40" i="9"/>
  <c r="AX39" i="9"/>
  <c r="AL39" i="9"/>
  <c r="AX38" i="9"/>
  <c r="AL38" i="9"/>
  <c r="AX37" i="9"/>
  <c r="AL37" i="9"/>
  <c r="AX36" i="9"/>
  <c r="AL36" i="9"/>
  <c r="AX35" i="9"/>
  <c r="AL35" i="9"/>
  <c r="AX34" i="9"/>
  <c r="AL34" i="9"/>
  <c r="AX33" i="9"/>
  <c r="AL33" i="9"/>
  <c r="AX32" i="9"/>
  <c r="AL32" i="9"/>
  <c r="AX31" i="9"/>
  <c r="AL31" i="9"/>
  <c r="AX30" i="9"/>
  <c r="AL30" i="9"/>
  <c r="AX29" i="9"/>
  <c r="AL29" i="9"/>
  <c r="AX28" i="9"/>
  <c r="AL28" i="9"/>
  <c r="AX27" i="9"/>
  <c r="AL27" i="9"/>
  <c r="AX26" i="9"/>
  <c r="AL26" i="9"/>
  <c r="AX25" i="9"/>
  <c r="AL25" i="9"/>
  <c r="AX24" i="9"/>
  <c r="AL24" i="9"/>
  <c r="AX23" i="9"/>
  <c r="AL23" i="9"/>
  <c r="AX22" i="9"/>
  <c r="AL22" i="9"/>
  <c r="AX21" i="9"/>
  <c r="AL21" i="9"/>
  <c r="AX20" i="9"/>
  <c r="AL20" i="9"/>
  <c r="AX19" i="9"/>
  <c r="AL19" i="9"/>
  <c r="AX18" i="9"/>
  <c r="AL18" i="9"/>
  <c r="AX17" i="9"/>
  <c r="AL17" i="9"/>
  <c r="AX16" i="9"/>
  <c r="AL16" i="9"/>
  <c r="AX15" i="9"/>
  <c r="AL15" i="9"/>
  <c r="AX14" i="9"/>
  <c r="AL14" i="9"/>
  <c r="AX13" i="9"/>
  <c r="AL13" i="9"/>
  <c r="AX12" i="9"/>
  <c r="AL12" i="9"/>
  <c r="AX11" i="9"/>
  <c r="AL11" i="9"/>
  <c r="AX10" i="9"/>
  <c r="AL10" i="9"/>
  <c r="AX9" i="9"/>
  <c r="AL9" i="9"/>
  <c r="AX8" i="9"/>
  <c r="AL8" i="9"/>
  <c r="AX7" i="9"/>
  <c r="AL7" i="9"/>
  <c r="AX6" i="9"/>
  <c r="AL6" i="9"/>
  <c r="AX5" i="9"/>
  <c r="AL5" i="9"/>
  <c r="H52" i="7"/>
  <c r="E52" i="7"/>
  <c r="I52" i="7" s="1"/>
  <c r="H51" i="7"/>
  <c r="E51" i="7"/>
  <c r="I51" i="7" s="1"/>
  <c r="H50" i="7"/>
  <c r="E50" i="7"/>
  <c r="I50" i="7" s="1"/>
  <c r="H49" i="7"/>
  <c r="E49" i="7"/>
  <c r="I49" i="7" s="1"/>
  <c r="H48" i="7"/>
  <c r="E48" i="7"/>
  <c r="I48" i="7" s="1"/>
  <c r="H47" i="7"/>
  <c r="E47" i="7"/>
  <c r="I47" i="7" s="1"/>
  <c r="H46" i="7"/>
  <c r="E46" i="7"/>
  <c r="I46" i="7" s="1"/>
  <c r="H45" i="7"/>
  <c r="E45" i="7"/>
  <c r="I45" i="7" s="1"/>
  <c r="H44" i="7"/>
  <c r="E44" i="7"/>
  <c r="I44" i="7" s="1"/>
  <c r="H43" i="7"/>
  <c r="E43" i="7"/>
  <c r="I43" i="7" s="1"/>
  <c r="H42" i="7"/>
  <c r="E42" i="7"/>
  <c r="I42" i="7" s="1"/>
  <c r="H41" i="7"/>
  <c r="E41" i="7"/>
  <c r="I41" i="7" s="1"/>
  <c r="H40" i="7"/>
  <c r="E40" i="7"/>
  <c r="I40" i="7" s="1"/>
  <c r="H39" i="7"/>
  <c r="E39" i="7"/>
  <c r="I39" i="7" s="1"/>
  <c r="H38" i="7"/>
  <c r="E38" i="7"/>
  <c r="I38" i="7"/>
  <c r="H37" i="7"/>
  <c r="E37" i="7"/>
  <c r="H36" i="7"/>
  <c r="E36" i="7"/>
  <c r="H35" i="7"/>
  <c r="E35" i="7"/>
  <c r="H34" i="7"/>
  <c r="E34" i="7"/>
  <c r="H33" i="7"/>
  <c r="E33" i="7"/>
  <c r="H32" i="7"/>
  <c r="E32" i="7"/>
  <c r="H31" i="7"/>
  <c r="E31" i="7"/>
  <c r="H30" i="7"/>
  <c r="E30" i="7"/>
  <c r="H29" i="7"/>
  <c r="E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I22" i="7"/>
  <c r="H21" i="7"/>
  <c r="E21" i="7"/>
  <c r="I21" i="7" s="1"/>
  <c r="H20" i="7"/>
  <c r="E20" i="7"/>
  <c r="I20" i="7" s="1"/>
  <c r="H19" i="7"/>
  <c r="E19" i="7"/>
  <c r="I19" i="7" s="1"/>
  <c r="H18" i="7"/>
  <c r="E18" i="7"/>
  <c r="I18" i="7" s="1"/>
  <c r="H17" i="7"/>
  <c r="E17" i="7"/>
  <c r="I17" i="7" s="1"/>
  <c r="H16" i="7"/>
  <c r="E16" i="7"/>
  <c r="I16" i="7" s="1"/>
  <c r="H15" i="7"/>
  <c r="E15" i="7"/>
  <c r="I15" i="7" s="1"/>
  <c r="H14" i="7"/>
  <c r="E14" i="7"/>
  <c r="I14" i="7" s="1"/>
  <c r="H13" i="7"/>
  <c r="E13" i="7"/>
  <c r="I13" i="7" s="1"/>
  <c r="H12" i="7"/>
  <c r="E12" i="7"/>
  <c r="I12" i="7" s="1"/>
  <c r="H11" i="7"/>
  <c r="E11" i="7"/>
  <c r="I11" i="7" s="1"/>
  <c r="H10" i="7"/>
  <c r="E10" i="7"/>
  <c r="I10" i="7" s="1"/>
  <c r="H9" i="7"/>
  <c r="E9" i="7"/>
  <c r="I9" i="7" s="1"/>
  <c r="H8" i="7"/>
  <c r="E8" i="7"/>
  <c r="I8" i="7" s="1"/>
  <c r="H7" i="7"/>
  <c r="E7" i="7"/>
  <c r="I7" i="7" s="1"/>
  <c r="H6" i="7"/>
  <c r="E6" i="7"/>
  <c r="I6" i="7"/>
  <c r="H5" i="7"/>
  <c r="E5" i="7"/>
  <c r="BA52" i="9"/>
  <c r="AI52" i="9"/>
  <c r="AF52" i="9"/>
  <c r="AC52" i="9"/>
  <c r="Z52" i="9"/>
  <c r="W52" i="9"/>
  <c r="T52" i="9"/>
  <c r="Q52" i="9"/>
  <c r="N52" i="9"/>
  <c r="K52" i="9"/>
  <c r="H52" i="9"/>
  <c r="E52" i="9"/>
  <c r="BA51" i="9"/>
  <c r="AI51" i="9"/>
  <c r="AF51" i="9"/>
  <c r="AC51" i="9"/>
  <c r="Z51" i="9"/>
  <c r="W51" i="9"/>
  <c r="T51" i="9"/>
  <c r="Q51" i="9"/>
  <c r="N51" i="9"/>
  <c r="K51" i="9"/>
  <c r="H51" i="9"/>
  <c r="E51" i="9"/>
  <c r="BA50" i="9"/>
  <c r="AI50" i="9"/>
  <c r="AF50" i="9"/>
  <c r="AC50" i="9"/>
  <c r="Z50" i="9"/>
  <c r="W50" i="9"/>
  <c r="T50" i="9"/>
  <c r="Q50" i="9"/>
  <c r="N50" i="9"/>
  <c r="K50" i="9"/>
  <c r="H50" i="9"/>
  <c r="E50" i="9"/>
  <c r="BA49" i="9"/>
  <c r="AI49" i="9"/>
  <c r="AF49" i="9"/>
  <c r="AC49" i="9"/>
  <c r="Z49" i="9"/>
  <c r="W49" i="9"/>
  <c r="T49" i="9"/>
  <c r="Q49" i="9"/>
  <c r="N49" i="9"/>
  <c r="K49" i="9"/>
  <c r="H49" i="9"/>
  <c r="E49" i="9"/>
  <c r="BA48" i="9"/>
  <c r="AI48" i="9"/>
  <c r="AF48" i="9"/>
  <c r="AC48" i="9"/>
  <c r="Z48" i="9"/>
  <c r="W48" i="9"/>
  <c r="T48" i="9"/>
  <c r="Q48" i="9"/>
  <c r="N48" i="9"/>
  <c r="K48" i="9"/>
  <c r="H48" i="9"/>
  <c r="E48" i="9"/>
  <c r="BA47" i="9"/>
  <c r="AI47" i="9"/>
  <c r="AF47" i="9"/>
  <c r="AC47" i="9"/>
  <c r="Z47" i="9"/>
  <c r="W47" i="9"/>
  <c r="T47" i="9"/>
  <c r="Q47" i="9"/>
  <c r="N47" i="9"/>
  <c r="K47" i="9"/>
  <c r="H47" i="9"/>
  <c r="E47" i="9"/>
  <c r="BA46" i="9"/>
  <c r="AI46" i="9"/>
  <c r="AF46" i="9"/>
  <c r="AC46" i="9"/>
  <c r="Z46" i="9"/>
  <c r="W46" i="9"/>
  <c r="T46" i="9"/>
  <c r="Q46" i="9"/>
  <c r="N46" i="9"/>
  <c r="K46" i="9"/>
  <c r="H46" i="9"/>
  <c r="E46" i="9"/>
  <c r="BA45" i="9"/>
  <c r="AI45" i="9"/>
  <c r="AF45" i="9"/>
  <c r="AC45" i="9"/>
  <c r="Z45" i="9"/>
  <c r="W45" i="9"/>
  <c r="T45" i="9"/>
  <c r="Q45" i="9"/>
  <c r="N45" i="9"/>
  <c r="K45" i="9"/>
  <c r="H45" i="9"/>
  <c r="E45" i="9"/>
  <c r="BA44" i="9"/>
  <c r="AI44" i="9"/>
  <c r="AF44" i="9"/>
  <c r="AC44" i="9"/>
  <c r="Z44" i="9"/>
  <c r="W44" i="9"/>
  <c r="T44" i="9"/>
  <c r="Q44" i="9"/>
  <c r="N44" i="9"/>
  <c r="K44" i="9"/>
  <c r="H44" i="9"/>
  <c r="E44" i="9"/>
  <c r="BA43" i="9"/>
  <c r="AI43" i="9"/>
  <c r="AF43" i="9"/>
  <c r="AC43" i="9"/>
  <c r="Z43" i="9"/>
  <c r="W43" i="9"/>
  <c r="T43" i="9"/>
  <c r="Q43" i="9"/>
  <c r="N43" i="9"/>
  <c r="K43" i="9"/>
  <c r="H43" i="9"/>
  <c r="E43" i="9"/>
  <c r="BA42" i="9"/>
  <c r="AI42" i="9"/>
  <c r="AF42" i="9"/>
  <c r="AC42" i="9"/>
  <c r="Z42" i="9"/>
  <c r="W42" i="9"/>
  <c r="T42" i="9"/>
  <c r="Q42" i="9"/>
  <c r="N42" i="9"/>
  <c r="K42" i="9"/>
  <c r="H42" i="9"/>
  <c r="E42" i="9"/>
  <c r="BA41" i="9"/>
  <c r="AI41" i="9"/>
  <c r="AF41" i="9"/>
  <c r="AC41" i="9"/>
  <c r="Z41" i="9"/>
  <c r="W41" i="9"/>
  <c r="T41" i="9"/>
  <c r="Q41" i="9"/>
  <c r="N41" i="9"/>
  <c r="K41" i="9"/>
  <c r="H41" i="9"/>
  <c r="E41" i="9"/>
  <c r="BA40" i="9"/>
  <c r="AI40" i="9"/>
  <c r="AF40" i="9"/>
  <c r="AC40" i="9"/>
  <c r="Z40" i="9"/>
  <c r="W40" i="9"/>
  <c r="T40" i="9"/>
  <c r="Q40" i="9"/>
  <c r="N40" i="9"/>
  <c r="K40" i="9"/>
  <c r="H40" i="9"/>
  <c r="E40" i="9"/>
  <c r="BA39" i="9"/>
  <c r="AI39" i="9"/>
  <c r="AF39" i="9"/>
  <c r="AC39" i="9"/>
  <c r="Z39" i="9"/>
  <c r="W39" i="9"/>
  <c r="T39" i="9"/>
  <c r="Q39" i="9"/>
  <c r="N39" i="9"/>
  <c r="K39" i="9"/>
  <c r="H39" i="9"/>
  <c r="E39" i="9"/>
  <c r="BA38" i="9"/>
  <c r="AI38" i="9"/>
  <c r="AF38" i="9"/>
  <c r="AC38" i="9"/>
  <c r="Z38" i="9"/>
  <c r="W38" i="9"/>
  <c r="T38" i="9"/>
  <c r="Q38" i="9"/>
  <c r="N38" i="9"/>
  <c r="K38" i="9"/>
  <c r="H38" i="9"/>
  <c r="E38" i="9"/>
  <c r="BA37" i="9"/>
  <c r="AI37" i="9"/>
  <c r="AF37" i="9"/>
  <c r="AC37" i="9"/>
  <c r="Z37" i="9"/>
  <c r="W37" i="9"/>
  <c r="T37" i="9"/>
  <c r="Q37" i="9"/>
  <c r="N37" i="9"/>
  <c r="K37" i="9"/>
  <c r="H37" i="9"/>
  <c r="E37" i="9"/>
  <c r="BA36" i="9"/>
  <c r="AI36" i="9"/>
  <c r="AF36" i="9"/>
  <c r="AC36" i="9"/>
  <c r="Z36" i="9"/>
  <c r="W36" i="9"/>
  <c r="T36" i="9"/>
  <c r="Q36" i="9"/>
  <c r="N36" i="9"/>
  <c r="K36" i="9"/>
  <c r="H36" i="9"/>
  <c r="E36" i="9"/>
  <c r="BA35" i="9"/>
  <c r="AI35" i="9"/>
  <c r="AF35" i="9"/>
  <c r="AC35" i="9"/>
  <c r="Z35" i="9"/>
  <c r="W35" i="9"/>
  <c r="T35" i="9"/>
  <c r="Q35" i="9"/>
  <c r="N35" i="9"/>
  <c r="K35" i="9"/>
  <c r="H35" i="9"/>
  <c r="E35" i="9"/>
  <c r="BA34" i="9"/>
  <c r="AI34" i="9"/>
  <c r="AF34" i="9"/>
  <c r="AC34" i="9"/>
  <c r="Z34" i="9"/>
  <c r="W34" i="9"/>
  <c r="T34" i="9"/>
  <c r="Q34" i="9"/>
  <c r="N34" i="9"/>
  <c r="K34" i="9"/>
  <c r="H34" i="9"/>
  <c r="E34" i="9"/>
  <c r="BA33" i="9"/>
  <c r="AI33" i="9"/>
  <c r="AF33" i="9"/>
  <c r="AC33" i="9"/>
  <c r="Z33" i="9"/>
  <c r="W33" i="9"/>
  <c r="T33" i="9"/>
  <c r="Q33" i="9"/>
  <c r="N33" i="9"/>
  <c r="K33" i="9"/>
  <c r="H33" i="9"/>
  <c r="E33" i="9"/>
  <c r="BA32" i="9"/>
  <c r="AI32" i="9"/>
  <c r="AF32" i="9"/>
  <c r="AC32" i="9"/>
  <c r="Z32" i="9"/>
  <c r="W32" i="9"/>
  <c r="T32" i="9"/>
  <c r="Q32" i="9"/>
  <c r="N32" i="9"/>
  <c r="K32" i="9"/>
  <c r="H32" i="9"/>
  <c r="E32" i="9"/>
  <c r="BA31" i="9"/>
  <c r="AI31" i="9"/>
  <c r="AF31" i="9"/>
  <c r="AC31" i="9"/>
  <c r="Z31" i="9"/>
  <c r="W31" i="9"/>
  <c r="T31" i="9"/>
  <c r="Q31" i="9"/>
  <c r="N31" i="9"/>
  <c r="K31" i="9"/>
  <c r="H31" i="9"/>
  <c r="E31" i="9"/>
  <c r="BA30" i="9"/>
  <c r="AI30" i="9"/>
  <c r="AF30" i="9"/>
  <c r="AC30" i="9"/>
  <c r="Z30" i="9"/>
  <c r="W30" i="9"/>
  <c r="T30" i="9"/>
  <c r="Q30" i="9"/>
  <c r="N30" i="9"/>
  <c r="K30" i="9"/>
  <c r="H30" i="9"/>
  <c r="E30" i="9"/>
  <c r="BA29" i="9"/>
  <c r="AI29" i="9"/>
  <c r="AF29" i="9"/>
  <c r="AC29" i="9"/>
  <c r="Z29" i="9"/>
  <c r="W29" i="9"/>
  <c r="T29" i="9"/>
  <c r="Q29" i="9"/>
  <c r="N29" i="9"/>
  <c r="K29" i="9"/>
  <c r="H29" i="9"/>
  <c r="E29" i="9"/>
  <c r="BA28" i="9"/>
  <c r="AI28" i="9"/>
  <c r="AF28" i="9"/>
  <c r="AC28" i="9"/>
  <c r="Z28" i="9"/>
  <c r="W28" i="9"/>
  <c r="T28" i="9"/>
  <c r="Q28" i="9"/>
  <c r="N28" i="9"/>
  <c r="K28" i="9"/>
  <c r="H28" i="9"/>
  <c r="E28" i="9"/>
  <c r="BA27" i="9"/>
  <c r="AI27" i="9"/>
  <c r="AF27" i="9"/>
  <c r="AC27" i="9"/>
  <c r="Z27" i="9"/>
  <c r="W27" i="9"/>
  <c r="T27" i="9"/>
  <c r="Q27" i="9"/>
  <c r="N27" i="9"/>
  <c r="K27" i="9"/>
  <c r="H27" i="9"/>
  <c r="E27" i="9"/>
  <c r="BA26" i="9"/>
  <c r="AI26" i="9"/>
  <c r="AF26" i="9"/>
  <c r="AC26" i="9"/>
  <c r="Z26" i="9"/>
  <c r="W26" i="9"/>
  <c r="T26" i="9"/>
  <c r="Q26" i="9"/>
  <c r="N26" i="9"/>
  <c r="K26" i="9"/>
  <c r="H26" i="9"/>
  <c r="E26" i="9"/>
  <c r="BA25" i="9"/>
  <c r="AI25" i="9"/>
  <c r="AF25" i="9"/>
  <c r="AC25" i="9"/>
  <c r="Z25" i="9"/>
  <c r="W25" i="9"/>
  <c r="T25" i="9"/>
  <c r="Q25" i="9"/>
  <c r="N25" i="9"/>
  <c r="K25" i="9"/>
  <c r="H25" i="9"/>
  <c r="E25" i="9"/>
  <c r="BA24" i="9"/>
  <c r="AI24" i="9"/>
  <c r="AF24" i="9"/>
  <c r="AC24" i="9"/>
  <c r="Z24" i="9"/>
  <c r="W24" i="9"/>
  <c r="T24" i="9"/>
  <c r="Q24" i="9"/>
  <c r="N24" i="9"/>
  <c r="K24" i="9"/>
  <c r="H24" i="9"/>
  <c r="E24" i="9"/>
  <c r="BA23" i="9"/>
  <c r="AI23" i="9"/>
  <c r="AF23" i="9"/>
  <c r="AC23" i="9"/>
  <c r="Z23" i="9"/>
  <c r="W23" i="9"/>
  <c r="T23" i="9"/>
  <c r="Q23" i="9"/>
  <c r="N23" i="9"/>
  <c r="K23" i="9"/>
  <c r="H23" i="9"/>
  <c r="E23" i="9"/>
  <c r="BA22" i="9"/>
  <c r="AI22" i="9"/>
  <c r="AF22" i="9"/>
  <c r="AC22" i="9"/>
  <c r="Z22" i="9"/>
  <c r="W22" i="9"/>
  <c r="T22" i="9"/>
  <c r="Q22" i="9"/>
  <c r="N22" i="9"/>
  <c r="K22" i="9"/>
  <c r="H22" i="9"/>
  <c r="E22" i="9"/>
  <c r="BA21" i="9"/>
  <c r="AI21" i="9"/>
  <c r="AF21" i="9"/>
  <c r="AC21" i="9"/>
  <c r="Z21" i="9"/>
  <c r="W21" i="9"/>
  <c r="T21" i="9"/>
  <c r="Q21" i="9"/>
  <c r="N21" i="9"/>
  <c r="K21" i="9"/>
  <c r="H21" i="9"/>
  <c r="E21" i="9"/>
  <c r="BA20" i="9"/>
  <c r="AI20" i="9"/>
  <c r="AF20" i="9"/>
  <c r="AC20" i="9"/>
  <c r="Z20" i="9"/>
  <c r="W20" i="9"/>
  <c r="T20" i="9"/>
  <c r="Q20" i="9"/>
  <c r="N20" i="9"/>
  <c r="K20" i="9"/>
  <c r="H20" i="9"/>
  <c r="E20" i="9"/>
  <c r="BA19" i="9"/>
  <c r="AI19" i="9"/>
  <c r="AF19" i="9"/>
  <c r="AC19" i="9"/>
  <c r="Z19" i="9"/>
  <c r="W19" i="9"/>
  <c r="T19" i="9"/>
  <c r="Q19" i="9"/>
  <c r="N19" i="9"/>
  <c r="K19" i="9"/>
  <c r="H19" i="9"/>
  <c r="E19" i="9"/>
  <c r="BA18" i="9"/>
  <c r="AI18" i="9"/>
  <c r="AF18" i="9"/>
  <c r="AC18" i="9"/>
  <c r="Z18" i="9"/>
  <c r="W18" i="9"/>
  <c r="T18" i="9"/>
  <c r="Q18" i="9"/>
  <c r="N18" i="9"/>
  <c r="K18" i="9"/>
  <c r="H18" i="9"/>
  <c r="E18" i="9"/>
  <c r="BA17" i="9"/>
  <c r="AI17" i="9"/>
  <c r="AF17" i="9"/>
  <c r="AC17" i="9"/>
  <c r="Z17" i="9"/>
  <c r="W17" i="9"/>
  <c r="T17" i="9"/>
  <c r="Q17" i="9"/>
  <c r="N17" i="9"/>
  <c r="K17" i="9"/>
  <c r="H17" i="9"/>
  <c r="E17" i="9"/>
  <c r="BA16" i="9"/>
  <c r="AI16" i="9"/>
  <c r="AF16" i="9"/>
  <c r="AC16" i="9"/>
  <c r="Z16" i="9"/>
  <c r="W16" i="9"/>
  <c r="T16" i="9"/>
  <c r="Q16" i="9"/>
  <c r="N16" i="9"/>
  <c r="K16" i="9"/>
  <c r="H16" i="9"/>
  <c r="E16" i="9"/>
  <c r="BA15" i="9"/>
  <c r="AI15" i="9"/>
  <c r="AF15" i="9"/>
  <c r="AC15" i="9"/>
  <c r="Z15" i="9"/>
  <c r="W15" i="9"/>
  <c r="T15" i="9"/>
  <c r="Q15" i="9"/>
  <c r="N15" i="9"/>
  <c r="K15" i="9"/>
  <c r="H15" i="9"/>
  <c r="E15" i="9"/>
  <c r="BA14" i="9"/>
  <c r="AI14" i="9"/>
  <c r="AF14" i="9"/>
  <c r="AC14" i="9"/>
  <c r="Z14" i="9"/>
  <c r="W14" i="9"/>
  <c r="T14" i="9"/>
  <c r="Q14" i="9"/>
  <c r="N14" i="9"/>
  <c r="K14" i="9"/>
  <c r="H14" i="9"/>
  <c r="E14" i="9"/>
  <c r="BA13" i="9"/>
  <c r="AI13" i="9"/>
  <c r="AF13" i="9"/>
  <c r="AC13" i="9"/>
  <c r="Z13" i="9"/>
  <c r="W13" i="9"/>
  <c r="T13" i="9"/>
  <c r="Q13" i="9"/>
  <c r="N13" i="9"/>
  <c r="K13" i="9"/>
  <c r="H13" i="9"/>
  <c r="E13" i="9"/>
  <c r="BA12" i="9"/>
  <c r="AI12" i="9"/>
  <c r="AF12" i="9"/>
  <c r="AC12" i="9"/>
  <c r="Z12" i="9"/>
  <c r="W12" i="9"/>
  <c r="T12" i="9"/>
  <c r="Q12" i="9"/>
  <c r="N12" i="9"/>
  <c r="K12" i="9"/>
  <c r="H12" i="9"/>
  <c r="E12" i="9"/>
  <c r="BA11" i="9"/>
  <c r="AI11" i="9"/>
  <c r="AF11" i="9"/>
  <c r="AC11" i="9"/>
  <c r="Z11" i="9"/>
  <c r="W11" i="9"/>
  <c r="T11" i="9"/>
  <c r="Q11" i="9"/>
  <c r="N11" i="9"/>
  <c r="K11" i="9"/>
  <c r="H11" i="9"/>
  <c r="E11" i="9"/>
  <c r="BA10" i="9"/>
  <c r="AI10" i="9"/>
  <c r="AF10" i="9"/>
  <c r="AC10" i="9"/>
  <c r="Z10" i="9"/>
  <c r="W10" i="9"/>
  <c r="T10" i="9"/>
  <c r="Q10" i="9"/>
  <c r="N10" i="9"/>
  <c r="K10" i="9"/>
  <c r="H10" i="9"/>
  <c r="E10" i="9"/>
  <c r="BA9" i="9"/>
  <c r="AI9" i="9"/>
  <c r="AF9" i="9"/>
  <c r="AC9" i="9"/>
  <c r="Z9" i="9"/>
  <c r="W9" i="9"/>
  <c r="T9" i="9"/>
  <c r="Q9" i="9"/>
  <c r="N9" i="9"/>
  <c r="K9" i="9"/>
  <c r="H9" i="9"/>
  <c r="E9" i="9"/>
  <c r="BA8" i="9"/>
  <c r="AI8" i="9"/>
  <c r="AF8" i="9"/>
  <c r="AC8" i="9"/>
  <c r="Z8" i="9"/>
  <c r="W8" i="9"/>
  <c r="T8" i="9"/>
  <c r="Q8" i="9"/>
  <c r="N8" i="9"/>
  <c r="K8" i="9"/>
  <c r="H8" i="9"/>
  <c r="E8" i="9"/>
  <c r="BA7" i="9"/>
  <c r="AI7" i="9"/>
  <c r="AF7" i="9"/>
  <c r="AC7" i="9"/>
  <c r="Z7" i="9"/>
  <c r="W7" i="9"/>
  <c r="T7" i="9"/>
  <c r="Q7" i="9"/>
  <c r="N7" i="9"/>
  <c r="K7" i="9"/>
  <c r="H7" i="9"/>
  <c r="E7" i="9"/>
  <c r="BA6" i="9"/>
  <c r="AI6" i="9"/>
  <c r="AF6" i="9"/>
  <c r="AC6" i="9"/>
  <c r="Z6" i="9"/>
  <c r="W6" i="9"/>
  <c r="T6" i="9"/>
  <c r="Q6" i="9"/>
  <c r="N6" i="9"/>
  <c r="K6" i="9"/>
  <c r="H6" i="9"/>
  <c r="E6" i="9"/>
  <c r="BA5" i="9"/>
  <c r="AI5" i="9"/>
  <c r="AF5" i="9"/>
  <c r="AC5" i="9"/>
  <c r="Z5" i="9"/>
  <c r="W5" i="9"/>
  <c r="T5" i="9"/>
  <c r="Q5" i="9"/>
  <c r="N5" i="9"/>
  <c r="K5" i="9"/>
  <c r="H5" i="9"/>
  <c r="E5" i="9"/>
  <c r="Z52" i="6"/>
  <c r="W52" i="6"/>
  <c r="T52" i="6"/>
  <c r="Q52" i="6"/>
  <c r="N52" i="6"/>
  <c r="K52" i="6"/>
  <c r="H52" i="6"/>
  <c r="E52" i="6"/>
  <c r="Z51" i="6"/>
  <c r="W51" i="6"/>
  <c r="T51" i="6"/>
  <c r="Q51" i="6"/>
  <c r="N51" i="6"/>
  <c r="K51" i="6"/>
  <c r="H51" i="6"/>
  <c r="E51" i="6"/>
  <c r="Z50" i="6"/>
  <c r="W50" i="6"/>
  <c r="T50" i="6"/>
  <c r="Q50" i="6"/>
  <c r="N50" i="6"/>
  <c r="K50" i="6"/>
  <c r="H50" i="6"/>
  <c r="E50" i="6"/>
  <c r="Z49" i="6"/>
  <c r="W49" i="6"/>
  <c r="T49" i="6"/>
  <c r="Q49" i="6"/>
  <c r="N49" i="6"/>
  <c r="K49" i="6"/>
  <c r="H49" i="6"/>
  <c r="E49" i="6"/>
  <c r="Z48" i="6"/>
  <c r="W48" i="6"/>
  <c r="T48" i="6"/>
  <c r="Q48" i="6"/>
  <c r="N48" i="6"/>
  <c r="K48" i="6"/>
  <c r="H48" i="6"/>
  <c r="E48" i="6"/>
  <c r="Z47" i="6"/>
  <c r="W47" i="6"/>
  <c r="T47" i="6"/>
  <c r="Q47" i="6"/>
  <c r="N47" i="6"/>
  <c r="K47" i="6"/>
  <c r="H47" i="6"/>
  <c r="E47" i="6"/>
  <c r="Z46" i="6"/>
  <c r="W46" i="6"/>
  <c r="T46" i="6"/>
  <c r="Q46" i="6"/>
  <c r="N46" i="6"/>
  <c r="K46" i="6"/>
  <c r="H46" i="6"/>
  <c r="E46" i="6"/>
  <c r="Z45" i="6"/>
  <c r="W45" i="6"/>
  <c r="T45" i="6"/>
  <c r="Q45" i="6"/>
  <c r="N45" i="6"/>
  <c r="K45" i="6"/>
  <c r="H45" i="6"/>
  <c r="E45" i="6"/>
  <c r="Z44" i="6"/>
  <c r="W44" i="6"/>
  <c r="T44" i="6"/>
  <c r="Q44" i="6"/>
  <c r="N44" i="6"/>
  <c r="K44" i="6"/>
  <c r="H44" i="6"/>
  <c r="E44" i="6"/>
  <c r="Z43" i="6"/>
  <c r="W43" i="6"/>
  <c r="T43" i="6"/>
  <c r="Q43" i="6"/>
  <c r="N43" i="6"/>
  <c r="K43" i="6"/>
  <c r="H43" i="6"/>
  <c r="E43" i="6"/>
  <c r="Z42" i="6"/>
  <c r="W42" i="6"/>
  <c r="T42" i="6"/>
  <c r="Q42" i="6"/>
  <c r="N42" i="6"/>
  <c r="K42" i="6"/>
  <c r="H42" i="6"/>
  <c r="E42" i="6"/>
  <c r="Z41" i="6"/>
  <c r="W41" i="6"/>
  <c r="T41" i="6"/>
  <c r="Q41" i="6"/>
  <c r="N41" i="6"/>
  <c r="K41" i="6"/>
  <c r="H41" i="6"/>
  <c r="E41" i="6"/>
  <c r="Z40" i="6"/>
  <c r="W40" i="6"/>
  <c r="T40" i="6"/>
  <c r="Q40" i="6"/>
  <c r="N40" i="6"/>
  <c r="K40" i="6"/>
  <c r="H40" i="6"/>
  <c r="E40" i="6"/>
  <c r="Z39" i="6"/>
  <c r="W39" i="6"/>
  <c r="T39" i="6"/>
  <c r="Q39" i="6"/>
  <c r="N39" i="6"/>
  <c r="K39" i="6"/>
  <c r="H39" i="6"/>
  <c r="E39" i="6"/>
  <c r="Z38" i="6"/>
  <c r="W38" i="6"/>
  <c r="T38" i="6"/>
  <c r="Q38" i="6"/>
  <c r="N38" i="6"/>
  <c r="K38" i="6"/>
  <c r="H38" i="6"/>
  <c r="E38" i="6"/>
  <c r="Z37" i="6"/>
  <c r="W37" i="6"/>
  <c r="T37" i="6"/>
  <c r="Q37" i="6"/>
  <c r="N37" i="6"/>
  <c r="K37" i="6"/>
  <c r="H37" i="6"/>
  <c r="E37" i="6"/>
  <c r="Z36" i="6"/>
  <c r="W36" i="6"/>
  <c r="T36" i="6"/>
  <c r="Q36" i="6"/>
  <c r="N36" i="6"/>
  <c r="K36" i="6"/>
  <c r="H36" i="6"/>
  <c r="E36" i="6"/>
  <c r="Z35" i="6"/>
  <c r="W35" i="6"/>
  <c r="T35" i="6"/>
  <c r="Q35" i="6"/>
  <c r="N35" i="6"/>
  <c r="K35" i="6"/>
  <c r="H35" i="6"/>
  <c r="E35" i="6"/>
  <c r="Z34" i="6"/>
  <c r="W34" i="6"/>
  <c r="T34" i="6"/>
  <c r="Q34" i="6"/>
  <c r="N34" i="6"/>
  <c r="K34" i="6"/>
  <c r="H34" i="6"/>
  <c r="E34" i="6"/>
  <c r="Z33" i="6"/>
  <c r="W33" i="6"/>
  <c r="T33" i="6"/>
  <c r="Q33" i="6"/>
  <c r="N33" i="6"/>
  <c r="K33" i="6"/>
  <c r="H33" i="6"/>
  <c r="E33" i="6"/>
  <c r="Z32" i="6"/>
  <c r="W32" i="6"/>
  <c r="T32" i="6"/>
  <c r="Q32" i="6"/>
  <c r="N32" i="6"/>
  <c r="K32" i="6"/>
  <c r="H32" i="6"/>
  <c r="E32" i="6"/>
  <c r="Z31" i="6"/>
  <c r="W31" i="6"/>
  <c r="T31" i="6"/>
  <c r="Q31" i="6"/>
  <c r="N31" i="6"/>
  <c r="K31" i="6"/>
  <c r="H31" i="6"/>
  <c r="E31" i="6"/>
  <c r="Z30" i="6"/>
  <c r="W30" i="6"/>
  <c r="T30" i="6"/>
  <c r="Q30" i="6"/>
  <c r="N30" i="6"/>
  <c r="K30" i="6"/>
  <c r="H30" i="6"/>
  <c r="E30" i="6"/>
  <c r="Z29" i="6"/>
  <c r="W29" i="6"/>
  <c r="T29" i="6"/>
  <c r="Q29" i="6"/>
  <c r="N29" i="6"/>
  <c r="K29" i="6"/>
  <c r="H29" i="6"/>
  <c r="E29" i="6"/>
  <c r="Z28" i="6"/>
  <c r="W28" i="6"/>
  <c r="T28" i="6"/>
  <c r="Q28" i="6"/>
  <c r="N28" i="6"/>
  <c r="K28" i="6"/>
  <c r="H28" i="6"/>
  <c r="E28" i="6"/>
  <c r="Z27" i="6"/>
  <c r="W27" i="6"/>
  <c r="T27" i="6"/>
  <c r="Q27" i="6"/>
  <c r="N27" i="6"/>
  <c r="K27" i="6"/>
  <c r="H27" i="6"/>
  <c r="E27" i="6"/>
  <c r="Z26" i="6"/>
  <c r="W26" i="6"/>
  <c r="T26" i="6"/>
  <c r="Q26" i="6"/>
  <c r="N26" i="6"/>
  <c r="K26" i="6"/>
  <c r="H26" i="6"/>
  <c r="E26" i="6"/>
  <c r="Z25" i="6"/>
  <c r="W25" i="6"/>
  <c r="T25" i="6"/>
  <c r="Q25" i="6"/>
  <c r="N25" i="6"/>
  <c r="K25" i="6"/>
  <c r="H25" i="6"/>
  <c r="E25" i="6"/>
  <c r="Z24" i="6"/>
  <c r="W24" i="6"/>
  <c r="T24" i="6"/>
  <c r="Q24" i="6"/>
  <c r="N24" i="6"/>
  <c r="K24" i="6"/>
  <c r="H24" i="6"/>
  <c r="E24" i="6"/>
  <c r="Z23" i="6"/>
  <c r="W23" i="6"/>
  <c r="T23" i="6"/>
  <c r="Q23" i="6"/>
  <c r="N23" i="6"/>
  <c r="K23" i="6"/>
  <c r="H23" i="6"/>
  <c r="E23" i="6"/>
  <c r="Z22" i="6"/>
  <c r="W22" i="6"/>
  <c r="T22" i="6"/>
  <c r="Q22" i="6"/>
  <c r="N22" i="6"/>
  <c r="K22" i="6"/>
  <c r="H22" i="6"/>
  <c r="E22" i="6"/>
  <c r="Z21" i="6"/>
  <c r="W21" i="6"/>
  <c r="T21" i="6"/>
  <c r="Q21" i="6"/>
  <c r="N21" i="6"/>
  <c r="K21" i="6"/>
  <c r="H21" i="6"/>
  <c r="E21" i="6"/>
  <c r="Z20" i="6"/>
  <c r="W20" i="6"/>
  <c r="T20" i="6"/>
  <c r="Q20" i="6"/>
  <c r="N20" i="6"/>
  <c r="K20" i="6"/>
  <c r="H20" i="6"/>
  <c r="E20" i="6"/>
  <c r="Z19" i="6"/>
  <c r="W19" i="6"/>
  <c r="T19" i="6"/>
  <c r="Q19" i="6"/>
  <c r="N19" i="6"/>
  <c r="K19" i="6"/>
  <c r="H19" i="6"/>
  <c r="E19" i="6"/>
  <c r="Z18" i="6"/>
  <c r="W18" i="6"/>
  <c r="T18" i="6"/>
  <c r="Q18" i="6"/>
  <c r="N18" i="6"/>
  <c r="K18" i="6"/>
  <c r="H18" i="6"/>
  <c r="E18" i="6"/>
  <c r="Z17" i="6"/>
  <c r="W17" i="6"/>
  <c r="T17" i="6"/>
  <c r="Q17" i="6"/>
  <c r="N17" i="6"/>
  <c r="K17" i="6"/>
  <c r="H17" i="6"/>
  <c r="E17" i="6"/>
  <c r="Z16" i="6"/>
  <c r="W16" i="6"/>
  <c r="T16" i="6"/>
  <c r="Q16" i="6"/>
  <c r="N16" i="6"/>
  <c r="K16" i="6"/>
  <c r="H16" i="6"/>
  <c r="E16" i="6"/>
  <c r="Z15" i="6"/>
  <c r="W15" i="6"/>
  <c r="T15" i="6"/>
  <c r="Q15" i="6"/>
  <c r="N15" i="6"/>
  <c r="K15" i="6"/>
  <c r="H15" i="6"/>
  <c r="E15" i="6"/>
  <c r="Z14" i="6"/>
  <c r="W14" i="6"/>
  <c r="T14" i="6"/>
  <c r="Q14" i="6"/>
  <c r="N14" i="6"/>
  <c r="K14" i="6"/>
  <c r="H14" i="6"/>
  <c r="E14" i="6"/>
  <c r="Z13" i="6"/>
  <c r="W13" i="6"/>
  <c r="T13" i="6"/>
  <c r="Q13" i="6"/>
  <c r="N13" i="6"/>
  <c r="K13" i="6"/>
  <c r="H13" i="6"/>
  <c r="E13" i="6"/>
  <c r="Z12" i="6"/>
  <c r="W12" i="6"/>
  <c r="T12" i="6"/>
  <c r="Q12" i="6"/>
  <c r="N12" i="6"/>
  <c r="K12" i="6"/>
  <c r="H12" i="6"/>
  <c r="E12" i="6"/>
  <c r="Z11" i="6"/>
  <c r="W11" i="6"/>
  <c r="T11" i="6"/>
  <c r="Q11" i="6"/>
  <c r="N11" i="6"/>
  <c r="K11" i="6"/>
  <c r="H11" i="6"/>
  <c r="E11" i="6"/>
  <c r="Z10" i="6"/>
  <c r="W10" i="6"/>
  <c r="T10" i="6"/>
  <c r="Q10" i="6"/>
  <c r="N10" i="6"/>
  <c r="K10" i="6"/>
  <c r="H10" i="6"/>
  <c r="E10" i="6"/>
  <c r="Z9" i="6"/>
  <c r="W9" i="6"/>
  <c r="T9" i="6"/>
  <c r="Q9" i="6"/>
  <c r="N9" i="6"/>
  <c r="K9" i="6"/>
  <c r="H9" i="6"/>
  <c r="E9" i="6"/>
  <c r="Z8" i="6"/>
  <c r="W8" i="6"/>
  <c r="T8" i="6"/>
  <c r="Q8" i="6"/>
  <c r="N8" i="6"/>
  <c r="K8" i="6"/>
  <c r="H8" i="6"/>
  <c r="E8" i="6"/>
  <c r="Z7" i="6"/>
  <c r="W7" i="6"/>
  <c r="T7" i="6"/>
  <c r="Q7" i="6"/>
  <c r="N7" i="6"/>
  <c r="K7" i="6"/>
  <c r="H7" i="6"/>
  <c r="E7" i="6"/>
  <c r="Z6" i="6"/>
  <c r="W6" i="6"/>
  <c r="T6" i="6"/>
  <c r="Q6" i="6"/>
  <c r="N6" i="6"/>
  <c r="K6" i="6"/>
  <c r="H6" i="6"/>
  <c r="E6" i="6"/>
  <c r="Z5" i="6"/>
  <c r="W5" i="6"/>
  <c r="T5" i="6"/>
  <c r="Q5" i="6"/>
  <c r="N5" i="6"/>
  <c r="K5" i="6"/>
  <c r="H5" i="6"/>
  <c r="E5" i="6"/>
  <c r="O52" i="5"/>
  <c r="L52" i="5"/>
  <c r="H52" i="5"/>
  <c r="E52" i="5"/>
  <c r="O51" i="5"/>
  <c r="L51" i="5"/>
  <c r="H51" i="5"/>
  <c r="E51" i="5"/>
  <c r="O50" i="5"/>
  <c r="L50" i="5"/>
  <c r="H50" i="5"/>
  <c r="E50" i="5"/>
  <c r="O49" i="5"/>
  <c r="L49" i="5"/>
  <c r="H49" i="5"/>
  <c r="E49" i="5"/>
  <c r="O48" i="5"/>
  <c r="L48" i="5"/>
  <c r="H48" i="5"/>
  <c r="E48" i="5"/>
  <c r="O47" i="5"/>
  <c r="L47" i="5"/>
  <c r="H47" i="5"/>
  <c r="E47" i="5"/>
  <c r="O46" i="5"/>
  <c r="L46" i="5"/>
  <c r="H46" i="5"/>
  <c r="E46" i="5"/>
  <c r="O45" i="5"/>
  <c r="L45" i="5"/>
  <c r="H45" i="5"/>
  <c r="E45" i="5"/>
  <c r="O44" i="5"/>
  <c r="L44" i="5"/>
  <c r="H44" i="5"/>
  <c r="E44" i="5"/>
  <c r="O43" i="5"/>
  <c r="L43" i="5"/>
  <c r="H43" i="5"/>
  <c r="E43" i="5"/>
  <c r="O42" i="5"/>
  <c r="L42" i="5"/>
  <c r="H42" i="5"/>
  <c r="E42" i="5"/>
  <c r="O41" i="5"/>
  <c r="L41" i="5"/>
  <c r="H41" i="5"/>
  <c r="E41" i="5"/>
  <c r="O40" i="5"/>
  <c r="L40" i="5"/>
  <c r="H40" i="5"/>
  <c r="E40" i="5"/>
  <c r="O39" i="5"/>
  <c r="L39" i="5"/>
  <c r="H39" i="5"/>
  <c r="E39" i="5"/>
  <c r="O38" i="5"/>
  <c r="L38" i="5"/>
  <c r="H38" i="5"/>
  <c r="E38" i="5"/>
  <c r="O37" i="5"/>
  <c r="L37" i="5"/>
  <c r="H37" i="5"/>
  <c r="E37" i="5"/>
  <c r="O36" i="5"/>
  <c r="L36" i="5"/>
  <c r="H36" i="5"/>
  <c r="E36" i="5"/>
  <c r="O35" i="5"/>
  <c r="L35" i="5"/>
  <c r="H35" i="5"/>
  <c r="E35" i="5"/>
  <c r="O34" i="5"/>
  <c r="L34" i="5"/>
  <c r="H34" i="5"/>
  <c r="E34" i="5"/>
  <c r="O33" i="5"/>
  <c r="L33" i="5"/>
  <c r="H33" i="5"/>
  <c r="E33" i="5"/>
  <c r="O32" i="5"/>
  <c r="L32" i="5"/>
  <c r="H32" i="5"/>
  <c r="E32" i="5"/>
  <c r="O31" i="5"/>
  <c r="L31" i="5"/>
  <c r="H31" i="5"/>
  <c r="E31" i="5"/>
  <c r="O30" i="5"/>
  <c r="L30" i="5"/>
  <c r="H30" i="5"/>
  <c r="E30" i="5"/>
  <c r="O29" i="5"/>
  <c r="L29" i="5"/>
  <c r="H29" i="5"/>
  <c r="E29" i="5"/>
  <c r="O28" i="5"/>
  <c r="L28" i="5"/>
  <c r="H28" i="5"/>
  <c r="E28" i="5"/>
  <c r="O27" i="5"/>
  <c r="L27" i="5"/>
  <c r="H27" i="5"/>
  <c r="E27" i="5"/>
  <c r="O26" i="5"/>
  <c r="L26" i="5"/>
  <c r="H26" i="5"/>
  <c r="E26" i="5"/>
  <c r="O25" i="5"/>
  <c r="L25" i="5"/>
  <c r="H25" i="5"/>
  <c r="E25" i="5"/>
  <c r="O24" i="5"/>
  <c r="L24" i="5"/>
  <c r="H24" i="5"/>
  <c r="E24" i="5"/>
  <c r="O23" i="5"/>
  <c r="L23" i="5"/>
  <c r="H23" i="5"/>
  <c r="E23" i="5"/>
  <c r="O22" i="5"/>
  <c r="L22" i="5"/>
  <c r="H22" i="5"/>
  <c r="E22" i="5"/>
  <c r="O21" i="5"/>
  <c r="L21" i="5"/>
  <c r="H21" i="5"/>
  <c r="E21" i="5"/>
  <c r="O20" i="5"/>
  <c r="L20" i="5"/>
  <c r="H20" i="5"/>
  <c r="E20" i="5"/>
  <c r="O19" i="5"/>
  <c r="L19" i="5"/>
  <c r="H19" i="5"/>
  <c r="E19" i="5"/>
  <c r="O18" i="5"/>
  <c r="L18" i="5"/>
  <c r="H18" i="5"/>
  <c r="E18" i="5"/>
  <c r="O17" i="5"/>
  <c r="L17" i="5"/>
  <c r="H17" i="5"/>
  <c r="E17" i="5"/>
  <c r="O16" i="5"/>
  <c r="L16" i="5"/>
  <c r="H16" i="5"/>
  <c r="E16" i="5"/>
  <c r="O15" i="5"/>
  <c r="L15" i="5"/>
  <c r="H15" i="5"/>
  <c r="E15" i="5"/>
  <c r="O14" i="5"/>
  <c r="L14" i="5"/>
  <c r="H14" i="5"/>
  <c r="E14" i="5"/>
  <c r="O13" i="5"/>
  <c r="L13" i="5"/>
  <c r="H13" i="5"/>
  <c r="E13" i="5"/>
  <c r="O12" i="5"/>
  <c r="L12" i="5"/>
  <c r="H12" i="5"/>
  <c r="E12" i="5"/>
  <c r="O11" i="5"/>
  <c r="L11" i="5"/>
  <c r="H11" i="5"/>
  <c r="E11" i="5"/>
  <c r="O10" i="5"/>
  <c r="L10" i="5"/>
  <c r="H10" i="5"/>
  <c r="E10" i="5"/>
  <c r="O9" i="5"/>
  <c r="L9" i="5"/>
  <c r="H9" i="5"/>
  <c r="E9" i="5"/>
  <c r="O8" i="5"/>
  <c r="L8" i="5"/>
  <c r="H8" i="5"/>
  <c r="E8" i="5"/>
  <c r="O7" i="5"/>
  <c r="L7" i="5"/>
  <c r="H7" i="5"/>
  <c r="E7" i="5"/>
  <c r="O6" i="5"/>
  <c r="L6" i="5"/>
  <c r="H6" i="5"/>
  <c r="E6" i="5"/>
  <c r="O5" i="5"/>
  <c r="L5" i="5"/>
  <c r="H5" i="5"/>
  <c r="E5" i="5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BS52" i="3"/>
  <c r="BP52" i="3"/>
  <c r="AO52" i="3"/>
  <c r="AL52" i="3"/>
  <c r="AI52" i="3"/>
  <c r="AF52" i="3"/>
  <c r="AC52" i="3"/>
  <c r="Z52" i="3"/>
  <c r="T52" i="3"/>
  <c r="N52" i="3"/>
  <c r="H52" i="3"/>
  <c r="E52" i="3"/>
  <c r="BS51" i="3"/>
  <c r="BP51" i="3"/>
  <c r="AO51" i="3"/>
  <c r="AL51" i="3"/>
  <c r="AI51" i="3"/>
  <c r="AF51" i="3"/>
  <c r="AC51" i="3"/>
  <c r="Z51" i="3"/>
  <c r="T51" i="3"/>
  <c r="N51" i="3"/>
  <c r="H51" i="3"/>
  <c r="E51" i="3"/>
  <c r="BS50" i="3"/>
  <c r="BP50" i="3"/>
  <c r="AO50" i="3"/>
  <c r="AL50" i="3"/>
  <c r="AI50" i="3"/>
  <c r="AF50" i="3"/>
  <c r="AC50" i="3"/>
  <c r="Z50" i="3"/>
  <c r="T50" i="3"/>
  <c r="N50" i="3"/>
  <c r="H50" i="3"/>
  <c r="E50" i="3"/>
  <c r="BS49" i="3"/>
  <c r="BP49" i="3"/>
  <c r="AO49" i="3"/>
  <c r="AL49" i="3"/>
  <c r="AI49" i="3"/>
  <c r="AF49" i="3"/>
  <c r="AC49" i="3"/>
  <c r="Z49" i="3"/>
  <c r="T49" i="3"/>
  <c r="N49" i="3"/>
  <c r="H49" i="3"/>
  <c r="E49" i="3"/>
  <c r="BS48" i="3"/>
  <c r="BP48" i="3"/>
  <c r="AO48" i="3"/>
  <c r="AL48" i="3"/>
  <c r="AI48" i="3"/>
  <c r="AF48" i="3"/>
  <c r="AC48" i="3"/>
  <c r="Z48" i="3"/>
  <c r="T48" i="3"/>
  <c r="N48" i="3"/>
  <c r="H48" i="3"/>
  <c r="E48" i="3"/>
  <c r="BS47" i="3"/>
  <c r="BP47" i="3"/>
  <c r="AO47" i="3"/>
  <c r="AL47" i="3"/>
  <c r="AI47" i="3"/>
  <c r="AF47" i="3"/>
  <c r="AC47" i="3"/>
  <c r="Z47" i="3"/>
  <c r="T47" i="3"/>
  <c r="N47" i="3"/>
  <c r="H47" i="3"/>
  <c r="E47" i="3"/>
  <c r="BS46" i="3"/>
  <c r="BP46" i="3"/>
  <c r="AO46" i="3"/>
  <c r="AL46" i="3"/>
  <c r="AI46" i="3"/>
  <c r="AF46" i="3"/>
  <c r="AC46" i="3"/>
  <c r="Z46" i="3"/>
  <c r="T46" i="3"/>
  <c r="N46" i="3"/>
  <c r="H46" i="3"/>
  <c r="E46" i="3"/>
  <c r="BS45" i="3"/>
  <c r="BP45" i="3"/>
  <c r="AO45" i="3"/>
  <c r="AL45" i="3"/>
  <c r="AI45" i="3"/>
  <c r="AF45" i="3"/>
  <c r="AC45" i="3"/>
  <c r="Z45" i="3"/>
  <c r="T45" i="3"/>
  <c r="N45" i="3"/>
  <c r="H45" i="3"/>
  <c r="E45" i="3"/>
  <c r="BS44" i="3"/>
  <c r="BP44" i="3"/>
  <c r="AO44" i="3"/>
  <c r="AL44" i="3"/>
  <c r="AI44" i="3"/>
  <c r="AF44" i="3"/>
  <c r="AC44" i="3"/>
  <c r="Z44" i="3"/>
  <c r="T44" i="3"/>
  <c r="N44" i="3"/>
  <c r="H44" i="3"/>
  <c r="E44" i="3"/>
  <c r="BS43" i="3"/>
  <c r="BP43" i="3"/>
  <c r="AO43" i="3"/>
  <c r="AL43" i="3"/>
  <c r="AI43" i="3"/>
  <c r="AF43" i="3"/>
  <c r="AC43" i="3"/>
  <c r="Z43" i="3"/>
  <c r="T43" i="3"/>
  <c r="N43" i="3"/>
  <c r="H43" i="3"/>
  <c r="E43" i="3"/>
  <c r="BS42" i="3"/>
  <c r="BP42" i="3"/>
  <c r="AO42" i="3"/>
  <c r="AL42" i="3"/>
  <c r="AI42" i="3"/>
  <c r="AF42" i="3"/>
  <c r="AC42" i="3"/>
  <c r="Z42" i="3"/>
  <c r="T42" i="3"/>
  <c r="N42" i="3"/>
  <c r="H42" i="3"/>
  <c r="E42" i="3"/>
  <c r="BS41" i="3"/>
  <c r="BP41" i="3"/>
  <c r="AO41" i="3"/>
  <c r="AL41" i="3"/>
  <c r="AI41" i="3"/>
  <c r="AF41" i="3"/>
  <c r="AC41" i="3"/>
  <c r="Z41" i="3"/>
  <c r="T41" i="3"/>
  <c r="N41" i="3"/>
  <c r="H41" i="3"/>
  <c r="E41" i="3"/>
  <c r="BS40" i="3"/>
  <c r="BP40" i="3"/>
  <c r="AO40" i="3"/>
  <c r="AL40" i="3"/>
  <c r="AI40" i="3"/>
  <c r="AF40" i="3"/>
  <c r="AC40" i="3"/>
  <c r="Z40" i="3"/>
  <c r="T40" i="3"/>
  <c r="N40" i="3"/>
  <c r="H40" i="3"/>
  <c r="E40" i="3"/>
  <c r="BS39" i="3"/>
  <c r="BP39" i="3"/>
  <c r="AO39" i="3"/>
  <c r="AL39" i="3"/>
  <c r="AI39" i="3"/>
  <c r="AF39" i="3"/>
  <c r="AC39" i="3"/>
  <c r="Z39" i="3"/>
  <c r="T39" i="3"/>
  <c r="N39" i="3"/>
  <c r="H39" i="3"/>
  <c r="E39" i="3"/>
  <c r="BS38" i="3"/>
  <c r="BP38" i="3"/>
  <c r="AO38" i="3"/>
  <c r="AL38" i="3"/>
  <c r="AI38" i="3"/>
  <c r="AF38" i="3"/>
  <c r="AC38" i="3"/>
  <c r="Z38" i="3"/>
  <c r="T38" i="3"/>
  <c r="N38" i="3"/>
  <c r="H38" i="3"/>
  <c r="E38" i="3"/>
  <c r="BS37" i="3"/>
  <c r="BP37" i="3"/>
  <c r="AO37" i="3"/>
  <c r="AL37" i="3"/>
  <c r="AI37" i="3"/>
  <c r="AF37" i="3"/>
  <c r="AC37" i="3"/>
  <c r="Z37" i="3"/>
  <c r="T37" i="3"/>
  <c r="N37" i="3"/>
  <c r="H37" i="3"/>
  <c r="E37" i="3"/>
  <c r="BS36" i="3"/>
  <c r="BP36" i="3"/>
  <c r="AO36" i="3"/>
  <c r="AL36" i="3"/>
  <c r="AI36" i="3"/>
  <c r="AF36" i="3"/>
  <c r="AC36" i="3"/>
  <c r="Z36" i="3"/>
  <c r="T36" i="3"/>
  <c r="N36" i="3"/>
  <c r="H36" i="3"/>
  <c r="E36" i="3"/>
  <c r="BS35" i="3"/>
  <c r="BP35" i="3"/>
  <c r="AO35" i="3"/>
  <c r="AL35" i="3"/>
  <c r="AI35" i="3"/>
  <c r="AF35" i="3"/>
  <c r="AC35" i="3"/>
  <c r="Z35" i="3"/>
  <c r="T35" i="3"/>
  <c r="N35" i="3"/>
  <c r="H35" i="3"/>
  <c r="E35" i="3"/>
  <c r="BS34" i="3"/>
  <c r="BP34" i="3"/>
  <c r="AO34" i="3"/>
  <c r="AL34" i="3"/>
  <c r="AI34" i="3"/>
  <c r="AF34" i="3"/>
  <c r="AC34" i="3"/>
  <c r="Z34" i="3"/>
  <c r="T34" i="3"/>
  <c r="N34" i="3"/>
  <c r="H34" i="3"/>
  <c r="E34" i="3"/>
  <c r="BS33" i="3"/>
  <c r="BP33" i="3"/>
  <c r="AO33" i="3"/>
  <c r="AL33" i="3"/>
  <c r="AI33" i="3"/>
  <c r="AF33" i="3"/>
  <c r="AC33" i="3"/>
  <c r="Z33" i="3"/>
  <c r="T33" i="3"/>
  <c r="N33" i="3"/>
  <c r="H33" i="3"/>
  <c r="E33" i="3"/>
  <c r="BS32" i="3"/>
  <c r="BP32" i="3"/>
  <c r="AO32" i="3"/>
  <c r="AL32" i="3"/>
  <c r="AI32" i="3"/>
  <c r="AF32" i="3"/>
  <c r="AC32" i="3"/>
  <c r="Z32" i="3"/>
  <c r="T32" i="3"/>
  <c r="N32" i="3"/>
  <c r="H32" i="3"/>
  <c r="E32" i="3"/>
  <c r="BS31" i="3"/>
  <c r="BP31" i="3"/>
  <c r="AO31" i="3"/>
  <c r="AL31" i="3"/>
  <c r="AI31" i="3"/>
  <c r="AF31" i="3"/>
  <c r="AC31" i="3"/>
  <c r="Z31" i="3"/>
  <c r="T31" i="3"/>
  <c r="N31" i="3"/>
  <c r="H31" i="3"/>
  <c r="E31" i="3"/>
  <c r="BS30" i="3"/>
  <c r="BP30" i="3"/>
  <c r="AO30" i="3"/>
  <c r="AL30" i="3"/>
  <c r="AI30" i="3"/>
  <c r="AF30" i="3"/>
  <c r="AC30" i="3"/>
  <c r="Z30" i="3"/>
  <c r="T30" i="3"/>
  <c r="N30" i="3"/>
  <c r="H30" i="3"/>
  <c r="E30" i="3"/>
  <c r="BS29" i="3"/>
  <c r="BP29" i="3"/>
  <c r="AO29" i="3"/>
  <c r="AL29" i="3"/>
  <c r="AI29" i="3"/>
  <c r="AF29" i="3"/>
  <c r="AC29" i="3"/>
  <c r="Z29" i="3"/>
  <c r="T29" i="3"/>
  <c r="N29" i="3"/>
  <c r="H29" i="3"/>
  <c r="E29" i="3"/>
  <c r="BS28" i="3"/>
  <c r="BP28" i="3"/>
  <c r="AO28" i="3"/>
  <c r="AL28" i="3"/>
  <c r="AI28" i="3"/>
  <c r="AF28" i="3"/>
  <c r="AC28" i="3"/>
  <c r="Z28" i="3"/>
  <c r="T28" i="3"/>
  <c r="N28" i="3"/>
  <c r="H28" i="3"/>
  <c r="E28" i="3"/>
  <c r="BS27" i="3"/>
  <c r="BP27" i="3"/>
  <c r="AO27" i="3"/>
  <c r="AL27" i="3"/>
  <c r="AI27" i="3"/>
  <c r="AF27" i="3"/>
  <c r="AC27" i="3"/>
  <c r="Z27" i="3"/>
  <c r="T27" i="3"/>
  <c r="N27" i="3"/>
  <c r="H27" i="3"/>
  <c r="E27" i="3"/>
  <c r="BS26" i="3"/>
  <c r="BP26" i="3"/>
  <c r="AO26" i="3"/>
  <c r="AL26" i="3"/>
  <c r="AI26" i="3"/>
  <c r="AF26" i="3"/>
  <c r="AC26" i="3"/>
  <c r="Z26" i="3"/>
  <c r="T26" i="3"/>
  <c r="N26" i="3"/>
  <c r="H26" i="3"/>
  <c r="E26" i="3"/>
  <c r="BS25" i="3"/>
  <c r="BP25" i="3"/>
  <c r="AO25" i="3"/>
  <c r="AL25" i="3"/>
  <c r="AI25" i="3"/>
  <c r="AF25" i="3"/>
  <c r="AC25" i="3"/>
  <c r="Z25" i="3"/>
  <c r="T25" i="3"/>
  <c r="N25" i="3"/>
  <c r="H25" i="3"/>
  <c r="E25" i="3"/>
  <c r="BS24" i="3"/>
  <c r="BP24" i="3"/>
  <c r="AO24" i="3"/>
  <c r="AL24" i="3"/>
  <c r="AI24" i="3"/>
  <c r="AF24" i="3"/>
  <c r="AC24" i="3"/>
  <c r="Z24" i="3"/>
  <c r="T24" i="3"/>
  <c r="N24" i="3"/>
  <c r="H24" i="3"/>
  <c r="E24" i="3"/>
  <c r="BS23" i="3"/>
  <c r="BP23" i="3"/>
  <c r="AO23" i="3"/>
  <c r="AL23" i="3"/>
  <c r="AI23" i="3"/>
  <c r="AF23" i="3"/>
  <c r="AC23" i="3"/>
  <c r="Z23" i="3"/>
  <c r="T23" i="3"/>
  <c r="N23" i="3"/>
  <c r="H23" i="3"/>
  <c r="E23" i="3"/>
  <c r="BS22" i="3"/>
  <c r="BP22" i="3"/>
  <c r="AO22" i="3"/>
  <c r="AL22" i="3"/>
  <c r="AI22" i="3"/>
  <c r="AF22" i="3"/>
  <c r="AC22" i="3"/>
  <c r="Z22" i="3"/>
  <c r="T22" i="3"/>
  <c r="N22" i="3"/>
  <c r="H22" i="3"/>
  <c r="E22" i="3"/>
  <c r="BS21" i="3"/>
  <c r="BP21" i="3"/>
  <c r="AO21" i="3"/>
  <c r="AL21" i="3"/>
  <c r="AI21" i="3"/>
  <c r="AF21" i="3"/>
  <c r="AC21" i="3"/>
  <c r="Z21" i="3"/>
  <c r="T21" i="3"/>
  <c r="N21" i="3"/>
  <c r="H21" i="3"/>
  <c r="E21" i="3"/>
  <c r="BS20" i="3"/>
  <c r="BP20" i="3"/>
  <c r="AO20" i="3"/>
  <c r="AL20" i="3"/>
  <c r="AI20" i="3"/>
  <c r="AF20" i="3"/>
  <c r="AC20" i="3"/>
  <c r="Z20" i="3"/>
  <c r="T20" i="3"/>
  <c r="N20" i="3"/>
  <c r="H20" i="3"/>
  <c r="E20" i="3"/>
  <c r="BS19" i="3"/>
  <c r="BP19" i="3"/>
  <c r="AO19" i="3"/>
  <c r="AL19" i="3"/>
  <c r="AI19" i="3"/>
  <c r="AF19" i="3"/>
  <c r="AC19" i="3"/>
  <c r="Z19" i="3"/>
  <c r="T19" i="3"/>
  <c r="N19" i="3"/>
  <c r="H19" i="3"/>
  <c r="E19" i="3"/>
  <c r="BS18" i="3"/>
  <c r="BP18" i="3"/>
  <c r="AO18" i="3"/>
  <c r="AL18" i="3"/>
  <c r="AI18" i="3"/>
  <c r="AF18" i="3"/>
  <c r="AC18" i="3"/>
  <c r="Z18" i="3"/>
  <c r="T18" i="3"/>
  <c r="N18" i="3"/>
  <c r="H18" i="3"/>
  <c r="E18" i="3"/>
  <c r="BS17" i="3"/>
  <c r="BP17" i="3"/>
  <c r="AO17" i="3"/>
  <c r="AL17" i="3"/>
  <c r="AI17" i="3"/>
  <c r="AF17" i="3"/>
  <c r="AC17" i="3"/>
  <c r="Z17" i="3"/>
  <c r="T17" i="3"/>
  <c r="N17" i="3"/>
  <c r="H17" i="3"/>
  <c r="E17" i="3"/>
  <c r="BS16" i="3"/>
  <c r="BP16" i="3"/>
  <c r="AO16" i="3"/>
  <c r="AL16" i="3"/>
  <c r="AI16" i="3"/>
  <c r="AF16" i="3"/>
  <c r="AC16" i="3"/>
  <c r="Z16" i="3"/>
  <c r="T16" i="3"/>
  <c r="N16" i="3"/>
  <c r="H16" i="3"/>
  <c r="E16" i="3"/>
  <c r="BS15" i="3"/>
  <c r="BP15" i="3"/>
  <c r="AO15" i="3"/>
  <c r="AL15" i="3"/>
  <c r="AI15" i="3"/>
  <c r="AF15" i="3"/>
  <c r="AC15" i="3"/>
  <c r="Z15" i="3"/>
  <c r="T15" i="3"/>
  <c r="N15" i="3"/>
  <c r="H15" i="3"/>
  <c r="E15" i="3"/>
  <c r="BS14" i="3"/>
  <c r="BP14" i="3"/>
  <c r="AO14" i="3"/>
  <c r="AL14" i="3"/>
  <c r="AI14" i="3"/>
  <c r="AF14" i="3"/>
  <c r="AC14" i="3"/>
  <c r="Z14" i="3"/>
  <c r="T14" i="3"/>
  <c r="N14" i="3"/>
  <c r="H14" i="3"/>
  <c r="E14" i="3"/>
  <c r="BS13" i="3"/>
  <c r="BP13" i="3"/>
  <c r="AO13" i="3"/>
  <c r="AL13" i="3"/>
  <c r="AI13" i="3"/>
  <c r="AF13" i="3"/>
  <c r="AC13" i="3"/>
  <c r="Z13" i="3"/>
  <c r="T13" i="3"/>
  <c r="N13" i="3"/>
  <c r="H13" i="3"/>
  <c r="E13" i="3"/>
  <c r="BS12" i="3"/>
  <c r="BP12" i="3"/>
  <c r="AO12" i="3"/>
  <c r="AL12" i="3"/>
  <c r="AI12" i="3"/>
  <c r="AF12" i="3"/>
  <c r="AC12" i="3"/>
  <c r="Z12" i="3"/>
  <c r="T12" i="3"/>
  <c r="N12" i="3"/>
  <c r="H12" i="3"/>
  <c r="E12" i="3"/>
  <c r="BS11" i="3"/>
  <c r="BP11" i="3"/>
  <c r="AO11" i="3"/>
  <c r="AL11" i="3"/>
  <c r="AI11" i="3"/>
  <c r="AF11" i="3"/>
  <c r="AC11" i="3"/>
  <c r="Z11" i="3"/>
  <c r="T11" i="3"/>
  <c r="N11" i="3"/>
  <c r="H11" i="3"/>
  <c r="E11" i="3"/>
  <c r="BS10" i="3"/>
  <c r="BP10" i="3"/>
  <c r="AO10" i="3"/>
  <c r="AL10" i="3"/>
  <c r="AI10" i="3"/>
  <c r="AF10" i="3"/>
  <c r="AC10" i="3"/>
  <c r="Z10" i="3"/>
  <c r="T10" i="3"/>
  <c r="N10" i="3"/>
  <c r="H10" i="3"/>
  <c r="E10" i="3"/>
  <c r="BS9" i="3"/>
  <c r="BP9" i="3"/>
  <c r="AO9" i="3"/>
  <c r="AL9" i="3"/>
  <c r="AI9" i="3"/>
  <c r="AF9" i="3"/>
  <c r="AC9" i="3"/>
  <c r="Z9" i="3"/>
  <c r="T9" i="3"/>
  <c r="N9" i="3"/>
  <c r="H9" i="3"/>
  <c r="E9" i="3"/>
  <c r="BS8" i="3"/>
  <c r="BP8" i="3"/>
  <c r="AO8" i="3"/>
  <c r="AL8" i="3"/>
  <c r="AI8" i="3"/>
  <c r="AF8" i="3"/>
  <c r="AC8" i="3"/>
  <c r="Z8" i="3"/>
  <c r="T8" i="3"/>
  <c r="N8" i="3"/>
  <c r="H8" i="3"/>
  <c r="E8" i="3"/>
  <c r="BS7" i="3"/>
  <c r="BP7" i="3"/>
  <c r="AO7" i="3"/>
  <c r="AL7" i="3"/>
  <c r="AI7" i="3"/>
  <c r="AF7" i="3"/>
  <c r="AC7" i="3"/>
  <c r="Z7" i="3"/>
  <c r="T7" i="3"/>
  <c r="N7" i="3"/>
  <c r="H7" i="3"/>
  <c r="E7" i="3"/>
  <c r="BS6" i="3"/>
  <c r="BP6" i="3"/>
  <c r="AO6" i="3"/>
  <c r="AL6" i="3"/>
  <c r="AI6" i="3"/>
  <c r="AF6" i="3"/>
  <c r="AC6" i="3"/>
  <c r="Z6" i="3"/>
  <c r="T6" i="3"/>
  <c r="N6" i="3"/>
  <c r="H6" i="3"/>
  <c r="E6" i="3"/>
  <c r="BS5" i="3"/>
  <c r="BP5" i="3"/>
  <c r="AO5" i="3"/>
  <c r="AL5" i="3"/>
  <c r="AI5" i="3"/>
  <c r="AF5" i="3"/>
  <c r="AC5" i="3"/>
  <c r="Z5" i="3"/>
  <c r="T5" i="3"/>
  <c r="N5" i="3"/>
  <c r="H5" i="3"/>
  <c r="E5" i="3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BD52" i="2"/>
  <c r="BA52" i="2"/>
  <c r="BD51" i="2"/>
  <c r="BA51" i="2"/>
  <c r="BD50" i="2"/>
  <c r="BA50" i="2"/>
  <c r="BD49" i="2"/>
  <c r="BA49" i="2"/>
  <c r="BD48" i="2"/>
  <c r="BA48" i="2"/>
  <c r="BD47" i="2"/>
  <c r="BA47" i="2"/>
  <c r="BD46" i="2"/>
  <c r="BA46" i="2"/>
  <c r="BD45" i="2"/>
  <c r="BA45" i="2"/>
  <c r="BD44" i="2"/>
  <c r="BA44" i="2"/>
  <c r="BD43" i="2"/>
  <c r="BA43" i="2"/>
  <c r="BD42" i="2"/>
  <c r="BA42" i="2"/>
  <c r="BD41" i="2"/>
  <c r="BA41" i="2"/>
  <c r="BD40" i="2"/>
  <c r="BA40" i="2"/>
  <c r="BD39" i="2"/>
  <c r="BA39" i="2"/>
  <c r="BD38" i="2"/>
  <c r="BA38" i="2"/>
  <c r="BD37" i="2"/>
  <c r="BA37" i="2"/>
  <c r="BD36" i="2"/>
  <c r="BA36" i="2"/>
  <c r="BD35" i="2"/>
  <c r="BA35" i="2"/>
  <c r="BD34" i="2"/>
  <c r="BA34" i="2"/>
  <c r="BD33" i="2"/>
  <c r="BA33" i="2"/>
  <c r="BD32" i="2"/>
  <c r="BA32" i="2"/>
  <c r="BD31" i="2"/>
  <c r="BA31" i="2"/>
  <c r="BD30" i="2"/>
  <c r="BA30" i="2"/>
  <c r="BD29" i="2"/>
  <c r="BA29" i="2"/>
  <c r="BD28" i="2"/>
  <c r="BA28" i="2"/>
  <c r="BD27" i="2"/>
  <c r="BA27" i="2"/>
  <c r="BD26" i="2"/>
  <c r="BA26" i="2"/>
  <c r="BD25" i="2"/>
  <c r="BA25" i="2"/>
  <c r="BD24" i="2"/>
  <c r="BA24" i="2"/>
  <c r="BD23" i="2"/>
  <c r="BA23" i="2"/>
  <c r="BD22" i="2"/>
  <c r="BA22" i="2"/>
  <c r="BD21" i="2"/>
  <c r="BA21" i="2"/>
  <c r="BD20" i="2"/>
  <c r="BA20" i="2"/>
  <c r="BD19" i="2"/>
  <c r="BA19" i="2"/>
  <c r="BD18" i="2"/>
  <c r="BA18" i="2"/>
  <c r="BD17" i="2"/>
  <c r="BA17" i="2"/>
  <c r="BD16" i="2"/>
  <c r="BA16" i="2"/>
  <c r="BD15" i="2"/>
  <c r="BA15" i="2"/>
  <c r="BD14" i="2"/>
  <c r="BA14" i="2"/>
  <c r="BD13" i="2"/>
  <c r="BA13" i="2"/>
  <c r="BD12" i="2"/>
  <c r="BA12" i="2"/>
  <c r="BD11" i="2"/>
  <c r="BA11" i="2"/>
  <c r="BD10" i="2"/>
  <c r="BA10" i="2"/>
  <c r="BD9" i="2"/>
  <c r="BA9" i="2"/>
  <c r="BD8" i="2"/>
  <c r="BA8" i="2"/>
  <c r="BD7" i="2"/>
  <c r="BA7" i="2"/>
  <c r="BD6" i="2"/>
  <c r="BA6" i="2"/>
  <c r="BD5" i="2"/>
  <c r="BA5" i="2"/>
  <c r="BP52" i="2"/>
  <c r="BM52" i="2"/>
  <c r="AX52" i="2"/>
  <c r="AU52" i="2"/>
  <c r="Z52" i="2"/>
  <c r="W52" i="2"/>
  <c r="T52" i="2"/>
  <c r="Q52" i="2"/>
  <c r="N52" i="2"/>
  <c r="K52" i="2"/>
  <c r="E52" i="2"/>
  <c r="BP51" i="2"/>
  <c r="BM51" i="2"/>
  <c r="AX51" i="2"/>
  <c r="AU51" i="2"/>
  <c r="Z51" i="2"/>
  <c r="W51" i="2"/>
  <c r="T51" i="2"/>
  <c r="Q51" i="2"/>
  <c r="N51" i="2"/>
  <c r="K51" i="2"/>
  <c r="E51" i="2"/>
  <c r="BP50" i="2"/>
  <c r="BM50" i="2"/>
  <c r="AX50" i="2"/>
  <c r="AU50" i="2"/>
  <c r="Z50" i="2"/>
  <c r="W50" i="2"/>
  <c r="T50" i="2"/>
  <c r="Q50" i="2"/>
  <c r="N50" i="2"/>
  <c r="K50" i="2"/>
  <c r="E50" i="2"/>
  <c r="BP49" i="2"/>
  <c r="BM49" i="2"/>
  <c r="AX49" i="2"/>
  <c r="AU49" i="2"/>
  <c r="Z49" i="2"/>
  <c r="W49" i="2"/>
  <c r="T49" i="2"/>
  <c r="Q49" i="2"/>
  <c r="N49" i="2"/>
  <c r="K49" i="2"/>
  <c r="E49" i="2"/>
  <c r="BP48" i="2"/>
  <c r="BM48" i="2"/>
  <c r="AX48" i="2"/>
  <c r="AU48" i="2"/>
  <c r="Z48" i="2"/>
  <c r="W48" i="2"/>
  <c r="T48" i="2"/>
  <c r="Q48" i="2"/>
  <c r="N48" i="2"/>
  <c r="K48" i="2"/>
  <c r="E48" i="2"/>
  <c r="BP47" i="2"/>
  <c r="BM47" i="2"/>
  <c r="AX47" i="2"/>
  <c r="AU47" i="2"/>
  <c r="Z47" i="2"/>
  <c r="W47" i="2"/>
  <c r="T47" i="2"/>
  <c r="Q47" i="2"/>
  <c r="N47" i="2"/>
  <c r="K47" i="2"/>
  <c r="E47" i="2"/>
  <c r="BP46" i="2"/>
  <c r="BM46" i="2"/>
  <c r="AX46" i="2"/>
  <c r="AU46" i="2"/>
  <c r="Z46" i="2"/>
  <c r="W46" i="2"/>
  <c r="T46" i="2"/>
  <c r="Q46" i="2"/>
  <c r="N46" i="2"/>
  <c r="K46" i="2"/>
  <c r="E46" i="2"/>
  <c r="BP45" i="2"/>
  <c r="BM45" i="2"/>
  <c r="AX45" i="2"/>
  <c r="AU45" i="2"/>
  <c r="Z45" i="2"/>
  <c r="W45" i="2"/>
  <c r="T45" i="2"/>
  <c r="Q45" i="2"/>
  <c r="N45" i="2"/>
  <c r="K45" i="2"/>
  <c r="E45" i="2"/>
  <c r="BP44" i="2"/>
  <c r="BM44" i="2"/>
  <c r="AX44" i="2"/>
  <c r="AU44" i="2"/>
  <c r="Z44" i="2"/>
  <c r="W44" i="2"/>
  <c r="T44" i="2"/>
  <c r="Q44" i="2"/>
  <c r="N44" i="2"/>
  <c r="K44" i="2"/>
  <c r="E44" i="2"/>
  <c r="BP43" i="2"/>
  <c r="BM43" i="2"/>
  <c r="AX43" i="2"/>
  <c r="AU43" i="2"/>
  <c r="Z43" i="2"/>
  <c r="W43" i="2"/>
  <c r="T43" i="2"/>
  <c r="Q43" i="2"/>
  <c r="N43" i="2"/>
  <c r="K43" i="2"/>
  <c r="E43" i="2"/>
  <c r="BP42" i="2"/>
  <c r="BM42" i="2"/>
  <c r="AX42" i="2"/>
  <c r="AU42" i="2"/>
  <c r="Z42" i="2"/>
  <c r="W42" i="2"/>
  <c r="T42" i="2"/>
  <c r="Q42" i="2"/>
  <c r="N42" i="2"/>
  <c r="K42" i="2"/>
  <c r="E42" i="2"/>
  <c r="BP41" i="2"/>
  <c r="BM41" i="2"/>
  <c r="AX41" i="2"/>
  <c r="AU41" i="2"/>
  <c r="Z41" i="2"/>
  <c r="W41" i="2"/>
  <c r="T41" i="2"/>
  <c r="Q41" i="2"/>
  <c r="N41" i="2"/>
  <c r="K41" i="2"/>
  <c r="E41" i="2"/>
  <c r="BP40" i="2"/>
  <c r="BM40" i="2"/>
  <c r="AX40" i="2"/>
  <c r="AU40" i="2"/>
  <c r="Z40" i="2"/>
  <c r="W40" i="2"/>
  <c r="T40" i="2"/>
  <c r="Q40" i="2"/>
  <c r="N40" i="2"/>
  <c r="K40" i="2"/>
  <c r="E40" i="2"/>
  <c r="BP39" i="2"/>
  <c r="BM39" i="2"/>
  <c r="AX39" i="2"/>
  <c r="AU39" i="2"/>
  <c r="Z39" i="2"/>
  <c r="W39" i="2"/>
  <c r="T39" i="2"/>
  <c r="Q39" i="2"/>
  <c r="N39" i="2"/>
  <c r="K39" i="2"/>
  <c r="E39" i="2"/>
  <c r="BP38" i="2"/>
  <c r="BM38" i="2"/>
  <c r="AX38" i="2"/>
  <c r="AU38" i="2"/>
  <c r="Z38" i="2"/>
  <c r="W38" i="2"/>
  <c r="T38" i="2"/>
  <c r="Q38" i="2"/>
  <c r="N38" i="2"/>
  <c r="K38" i="2"/>
  <c r="E38" i="2"/>
  <c r="BP37" i="2"/>
  <c r="BM37" i="2"/>
  <c r="AX37" i="2"/>
  <c r="AU37" i="2"/>
  <c r="Z37" i="2"/>
  <c r="W37" i="2"/>
  <c r="T37" i="2"/>
  <c r="Q37" i="2"/>
  <c r="N37" i="2"/>
  <c r="K37" i="2"/>
  <c r="E37" i="2"/>
  <c r="BP36" i="2"/>
  <c r="BM36" i="2"/>
  <c r="AX36" i="2"/>
  <c r="AU36" i="2"/>
  <c r="Z36" i="2"/>
  <c r="W36" i="2"/>
  <c r="T36" i="2"/>
  <c r="Q36" i="2"/>
  <c r="N36" i="2"/>
  <c r="K36" i="2"/>
  <c r="E36" i="2"/>
  <c r="BP35" i="2"/>
  <c r="BM35" i="2"/>
  <c r="AX35" i="2"/>
  <c r="AU35" i="2"/>
  <c r="Z35" i="2"/>
  <c r="W35" i="2"/>
  <c r="T35" i="2"/>
  <c r="Q35" i="2"/>
  <c r="N35" i="2"/>
  <c r="K35" i="2"/>
  <c r="E35" i="2"/>
  <c r="BP34" i="2"/>
  <c r="BM34" i="2"/>
  <c r="AX34" i="2"/>
  <c r="AU34" i="2"/>
  <c r="Z34" i="2"/>
  <c r="W34" i="2"/>
  <c r="T34" i="2"/>
  <c r="Q34" i="2"/>
  <c r="N34" i="2"/>
  <c r="K34" i="2"/>
  <c r="E34" i="2"/>
  <c r="BP33" i="2"/>
  <c r="BM33" i="2"/>
  <c r="AX33" i="2"/>
  <c r="AU33" i="2"/>
  <c r="Z33" i="2"/>
  <c r="W33" i="2"/>
  <c r="T33" i="2"/>
  <c r="Q33" i="2"/>
  <c r="N33" i="2"/>
  <c r="K33" i="2"/>
  <c r="E33" i="2"/>
  <c r="BP32" i="2"/>
  <c r="BM32" i="2"/>
  <c r="AX32" i="2"/>
  <c r="AU32" i="2"/>
  <c r="Z32" i="2"/>
  <c r="W32" i="2"/>
  <c r="T32" i="2"/>
  <c r="Q32" i="2"/>
  <c r="N32" i="2"/>
  <c r="K32" i="2"/>
  <c r="E32" i="2"/>
  <c r="BP31" i="2"/>
  <c r="BM31" i="2"/>
  <c r="AX31" i="2"/>
  <c r="AU31" i="2"/>
  <c r="Z31" i="2"/>
  <c r="W31" i="2"/>
  <c r="T31" i="2"/>
  <c r="Q31" i="2"/>
  <c r="N31" i="2"/>
  <c r="K31" i="2"/>
  <c r="E31" i="2"/>
  <c r="BP30" i="2"/>
  <c r="BM30" i="2"/>
  <c r="AX30" i="2"/>
  <c r="AU30" i="2"/>
  <c r="Z30" i="2"/>
  <c r="W30" i="2"/>
  <c r="T30" i="2"/>
  <c r="Q30" i="2"/>
  <c r="N30" i="2"/>
  <c r="K30" i="2"/>
  <c r="E30" i="2"/>
  <c r="BP29" i="2"/>
  <c r="BM29" i="2"/>
  <c r="AX29" i="2"/>
  <c r="AU29" i="2"/>
  <c r="Z29" i="2"/>
  <c r="W29" i="2"/>
  <c r="T29" i="2"/>
  <c r="Q29" i="2"/>
  <c r="N29" i="2"/>
  <c r="K29" i="2"/>
  <c r="E29" i="2"/>
  <c r="BP28" i="2"/>
  <c r="BM28" i="2"/>
  <c r="AX28" i="2"/>
  <c r="AU28" i="2"/>
  <c r="Z28" i="2"/>
  <c r="W28" i="2"/>
  <c r="T28" i="2"/>
  <c r="Q28" i="2"/>
  <c r="N28" i="2"/>
  <c r="K28" i="2"/>
  <c r="E28" i="2"/>
  <c r="BP27" i="2"/>
  <c r="BM27" i="2"/>
  <c r="AX27" i="2"/>
  <c r="AU27" i="2"/>
  <c r="Z27" i="2"/>
  <c r="W27" i="2"/>
  <c r="T27" i="2"/>
  <c r="Q27" i="2"/>
  <c r="N27" i="2"/>
  <c r="K27" i="2"/>
  <c r="E27" i="2"/>
  <c r="BP26" i="2"/>
  <c r="BM26" i="2"/>
  <c r="AX26" i="2"/>
  <c r="AU26" i="2"/>
  <c r="Z26" i="2"/>
  <c r="W26" i="2"/>
  <c r="T26" i="2"/>
  <c r="Q26" i="2"/>
  <c r="N26" i="2"/>
  <c r="K26" i="2"/>
  <c r="E26" i="2"/>
  <c r="BP25" i="2"/>
  <c r="BM25" i="2"/>
  <c r="AX25" i="2"/>
  <c r="AU25" i="2"/>
  <c r="Z25" i="2"/>
  <c r="W25" i="2"/>
  <c r="T25" i="2"/>
  <c r="Q25" i="2"/>
  <c r="N25" i="2"/>
  <c r="K25" i="2"/>
  <c r="E25" i="2"/>
  <c r="BP24" i="2"/>
  <c r="BM24" i="2"/>
  <c r="AX24" i="2"/>
  <c r="AU24" i="2"/>
  <c r="Z24" i="2"/>
  <c r="W24" i="2"/>
  <c r="T24" i="2"/>
  <c r="Q24" i="2"/>
  <c r="N24" i="2"/>
  <c r="K24" i="2"/>
  <c r="E24" i="2"/>
  <c r="BP23" i="2"/>
  <c r="BM23" i="2"/>
  <c r="AX23" i="2"/>
  <c r="AU23" i="2"/>
  <c r="Z23" i="2"/>
  <c r="W23" i="2"/>
  <c r="T23" i="2"/>
  <c r="Q23" i="2"/>
  <c r="N23" i="2"/>
  <c r="K23" i="2"/>
  <c r="E23" i="2"/>
  <c r="BP22" i="2"/>
  <c r="BM22" i="2"/>
  <c r="AX22" i="2"/>
  <c r="AU22" i="2"/>
  <c r="Z22" i="2"/>
  <c r="W22" i="2"/>
  <c r="T22" i="2"/>
  <c r="Q22" i="2"/>
  <c r="N22" i="2"/>
  <c r="K22" i="2"/>
  <c r="E22" i="2"/>
  <c r="BP21" i="2"/>
  <c r="BM21" i="2"/>
  <c r="AX21" i="2"/>
  <c r="AU21" i="2"/>
  <c r="Z21" i="2"/>
  <c r="W21" i="2"/>
  <c r="T21" i="2"/>
  <c r="Q21" i="2"/>
  <c r="N21" i="2"/>
  <c r="K21" i="2"/>
  <c r="E21" i="2"/>
  <c r="BP20" i="2"/>
  <c r="BM20" i="2"/>
  <c r="AX20" i="2"/>
  <c r="AU20" i="2"/>
  <c r="Z20" i="2"/>
  <c r="W20" i="2"/>
  <c r="T20" i="2"/>
  <c r="Q20" i="2"/>
  <c r="N20" i="2"/>
  <c r="K20" i="2"/>
  <c r="E20" i="2"/>
  <c r="BP19" i="2"/>
  <c r="BM19" i="2"/>
  <c r="AX19" i="2"/>
  <c r="AU19" i="2"/>
  <c r="Z19" i="2"/>
  <c r="W19" i="2"/>
  <c r="T19" i="2"/>
  <c r="Q19" i="2"/>
  <c r="N19" i="2"/>
  <c r="K19" i="2"/>
  <c r="E19" i="2"/>
  <c r="BP18" i="2"/>
  <c r="BM18" i="2"/>
  <c r="AX18" i="2"/>
  <c r="AU18" i="2"/>
  <c r="Z18" i="2"/>
  <c r="W18" i="2"/>
  <c r="T18" i="2"/>
  <c r="Q18" i="2"/>
  <c r="N18" i="2"/>
  <c r="K18" i="2"/>
  <c r="E18" i="2"/>
  <c r="BP17" i="2"/>
  <c r="BM17" i="2"/>
  <c r="AX17" i="2"/>
  <c r="AU17" i="2"/>
  <c r="Z17" i="2"/>
  <c r="W17" i="2"/>
  <c r="T17" i="2"/>
  <c r="Q17" i="2"/>
  <c r="N17" i="2"/>
  <c r="K17" i="2"/>
  <c r="E17" i="2"/>
  <c r="BP16" i="2"/>
  <c r="BM16" i="2"/>
  <c r="AX16" i="2"/>
  <c r="AU16" i="2"/>
  <c r="Z16" i="2"/>
  <c r="W16" i="2"/>
  <c r="T16" i="2"/>
  <c r="Q16" i="2"/>
  <c r="N16" i="2"/>
  <c r="K16" i="2"/>
  <c r="E16" i="2"/>
  <c r="BP15" i="2"/>
  <c r="BM15" i="2"/>
  <c r="AX15" i="2"/>
  <c r="AU15" i="2"/>
  <c r="Z15" i="2"/>
  <c r="W15" i="2"/>
  <c r="T15" i="2"/>
  <c r="Q15" i="2"/>
  <c r="N15" i="2"/>
  <c r="K15" i="2"/>
  <c r="E15" i="2"/>
  <c r="BP14" i="2"/>
  <c r="BM14" i="2"/>
  <c r="AX14" i="2"/>
  <c r="AU14" i="2"/>
  <c r="Z14" i="2"/>
  <c r="W14" i="2"/>
  <c r="T14" i="2"/>
  <c r="Q14" i="2"/>
  <c r="N14" i="2"/>
  <c r="K14" i="2"/>
  <c r="E14" i="2"/>
  <c r="BP13" i="2"/>
  <c r="BM13" i="2"/>
  <c r="AX13" i="2"/>
  <c r="AU13" i="2"/>
  <c r="Z13" i="2"/>
  <c r="W13" i="2"/>
  <c r="T13" i="2"/>
  <c r="Q13" i="2"/>
  <c r="N13" i="2"/>
  <c r="K13" i="2"/>
  <c r="E13" i="2"/>
  <c r="BP12" i="2"/>
  <c r="BM12" i="2"/>
  <c r="AX12" i="2"/>
  <c r="AU12" i="2"/>
  <c r="Z12" i="2"/>
  <c r="W12" i="2"/>
  <c r="T12" i="2"/>
  <c r="Q12" i="2"/>
  <c r="N12" i="2"/>
  <c r="K12" i="2"/>
  <c r="E12" i="2"/>
  <c r="BP11" i="2"/>
  <c r="BM11" i="2"/>
  <c r="AX11" i="2"/>
  <c r="AU11" i="2"/>
  <c r="Z11" i="2"/>
  <c r="W11" i="2"/>
  <c r="T11" i="2"/>
  <c r="Q11" i="2"/>
  <c r="N11" i="2"/>
  <c r="K11" i="2"/>
  <c r="E11" i="2"/>
  <c r="BP10" i="2"/>
  <c r="BM10" i="2"/>
  <c r="AX10" i="2"/>
  <c r="AU10" i="2"/>
  <c r="Z10" i="2"/>
  <c r="W10" i="2"/>
  <c r="T10" i="2"/>
  <c r="Q10" i="2"/>
  <c r="N10" i="2"/>
  <c r="K10" i="2"/>
  <c r="E10" i="2"/>
  <c r="BP9" i="2"/>
  <c r="BM9" i="2"/>
  <c r="AX9" i="2"/>
  <c r="AU9" i="2"/>
  <c r="Z9" i="2"/>
  <c r="W9" i="2"/>
  <c r="T9" i="2"/>
  <c r="Q9" i="2"/>
  <c r="N9" i="2"/>
  <c r="K9" i="2"/>
  <c r="E9" i="2"/>
  <c r="BP8" i="2"/>
  <c r="BM8" i="2"/>
  <c r="AX8" i="2"/>
  <c r="AU8" i="2"/>
  <c r="Z8" i="2"/>
  <c r="W8" i="2"/>
  <c r="T8" i="2"/>
  <c r="Q8" i="2"/>
  <c r="N8" i="2"/>
  <c r="K8" i="2"/>
  <c r="E8" i="2"/>
  <c r="BP7" i="2"/>
  <c r="BM7" i="2"/>
  <c r="AX7" i="2"/>
  <c r="AU7" i="2"/>
  <c r="Z7" i="2"/>
  <c r="W7" i="2"/>
  <c r="T7" i="2"/>
  <c r="Q7" i="2"/>
  <c r="N7" i="2"/>
  <c r="K7" i="2"/>
  <c r="E7" i="2"/>
  <c r="BP6" i="2"/>
  <c r="BM6" i="2"/>
  <c r="AX6" i="2"/>
  <c r="AU6" i="2"/>
  <c r="Z6" i="2"/>
  <c r="W6" i="2"/>
  <c r="T6" i="2"/>
  <c r="Q6" i="2"/>
  <c r="N6" i="2"/>
  <c r="K6" i="2"/>
  <c r="E6" i="2"/>
  <c r="BP5" i="2"/>
  <c r="BM5" i="2"/>
  <c r="AX5" i="2"/>
  <c r="AU5" i="2"/>
  <c r="Z5" i="2"/>
  <c r="W5" i="2"/>
  <c r="T5" i="2"/>
  <c r="Q5" i="2"/>
  <c r="N5" i="2"/>
  <c r="K5" i="2"/>
  <c r="E5" i="2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7" i="1"/>
  <c r="K7" i="1"/>
  <c r="N6" i="1"/>
  <c r="K6" i="1"/>
  <c r="N5" i="1"/>
  <c r="K5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" i="1"/>
  <c r="P23" i="5" l="1"/>
  <c r="P39" i="5"/>
  <c r="AD38" i="11"/>
  <c r="I22" i="10"/>
  <c r="I24" i="10"/>
  <c r="I26" i="10"/>
  <c r="I28" i="10"/>
  <c r="I30" i="10"/>
  <c r="I32" i="10"/>
  <c r="I34" i="10"/>
  <c r="I5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O13" i="14"/>
  <c r="O26" i="14"/>
  <c r="O30" i="14"/>
  <c r="O32" i="14"/>
  <c r="O46" i="14"/>
  <c r="AM6" i="13"/>
  <c r="AM8" i="13"/>
  <c r="AM10" i="13"/>
  <c r="AM12" i="13"/>
  <c r="AM14" i="13"/>
  <c r="AM16" i="13"/>
  <c r="AM18" i="13"/>
  <c r="AM20" i="13"/>
  <c r="AM22" i="13"/>
  <c r="AM24" i="13"/>
  <c r="AM26" i="13"/>
  <c r="AM28" i="13"/>
  <c r="AM30" i="13"/>
  <c r="AM32" i="13"/>
  <c r="AM34" i="13"/>
  <c r="AM36" i="13"/>
  <c r="AM38" i="13"/>
  <c r="AM40" i="13"/>
  <c r="AM42" i="13"/>
  <c r="AM44" i="13"/>
  <c r="AM46" i="13"/>
  <c r="AM48" i="13"/>
  <c r="AM50" i="13"/>
  <c r="AM52" i="13"/>
  <c r="AD6" i="11"/>
  <c r="P7" i="5"/>
  <c r="P11" i="5"/>
  <c r="P15" i="5"/>
  <c r="P19" i="5"/>
  <c r="P27" i="5"/>
  <c r="P31" i="5"/>
  <c r="P35" i="5"/>
  <c r="P43" i="5"/>
  <c r="P47" i="5"/>
  <c r="P51" i="5"/>
  <c r="P5" i="5"/>
  <c r="Q6" i="5"/>
  <c r="Q7" i="5"/>
  <c r="Q8" i="5"/>
  <c r="P9" i="5"/>
  <c r="Q10" i="5"/>
  <c r="Q11" i="5"/>
  <c r="Q12" i="5"/>
  <c r="P13" i="5"/>
  <c r="Q14" i="5"/>
  <c r="Q15" i="5"/>
  <c r="Q16" i="5"/>
  <c r="P17" i="5"/>
  <c r="Q18" i="5"/>
  <c r="Q19" i="5"/>
  <c r="Q20" i="5"/>
  <c r="P21" i="5"/>
  <c r="Q22" i="5"/>
  <c r="Q23" i="5"/>
  <c r="Q24" i="5"/>
  <c r="P25" i="5"/>
  <c r="Q26" i="5"/>
  <c r="Q27" i="5"/>
  <c r="Q28" i="5"/>
  <c r="P29" i="5"/>
  <c r="Q30" i="5"/>
  <c r="Q31" i="5"/>
  <c r="Q32" i="5"/>
  <c r="P33" i="5"/>
  <c r="Q34" i="5"/>
  <c r="Q35" i="5"/>
  <c r="Q36" i="5"/>
  <c r="P37" i="5"/>
  <c r="Q38" i="5"/>
  <c r="Q39" i="5"/>
  <c r="Q40" i="5"/>
  <c r="P41" i="5"/>
  <c r="Q42" i="5"/>
  <c r="Q43" i="5"/>
  <c r="Q44" i="5"/>
  <c r="P45" i="5"/>
  <c r="Q46" i="5"/>
  <c r="Q47" i="5"/>
  <c r="Q48" i="5"/>
  <c r="P49" i="5"/>
  <c r="Q50" i="5"/>
  <c r="Q51" i="5"/>
  <c r="Q52" i="5"/>
  <c r="Q49" i="5"/>
  <c r="Q45" i="5"/>
  <c r="Q41" i="5"/>
  <c r="Q37" i="5"/>
  <c r="Q33" i="5"/>
  <c r="Q29" i="5"/>
  <c r="Q25" i="5"/>
  <c r="Q21" i="5"/>
  <c r="Q17" i="5"/>
  <c r="Q13" i="5"/>
  <c r="Q9" i="5"/>
  <c r="Q5" i="5"/>
  <c r="P6" i="5"/>
  <c r="P8" i="5"/>
  <c r="P10" i="5"/>
  <c r="P12" i="5"/>
  <c r="P14" i="5"/>
  <c r="P16" i="5"/>
  <c r="P18" i="5"/>
  <c r="P20" i="5"/>
  <c r="P22" i="5"/>
  <c r="P24" i="5"/>
  <c r="P26" i="5"/>
  <c r="P28" i="5"/>
  <c r="P30" i="5"/>
  <c r="P32" i="5"/>
  <c r="P34" i="5"/>
  <c r="P36" i="5"/>
  <c r="P38" i="5"/>
  <c r="P40" i="5"/>
  <c r="P42" i="5"/>
  <c r="P44" i="5"/>
  <c r="P46" i="5"/>
  <c r="P48" i="5"/>
  <c r="P50" i="5"/>
  <c r="P52" i="5"/>
  <c r="BT5" i="3"/>
  <c r="BT6" i="3"/>
  <c r="BT8" i="3"/>
  <c r="BT10" i="3"/>
  <c r="BT12" i="3"/>
  <c r="BT14" i="3"/>
  <c r="BT16" i="3"/>
  <c r="BT18" i="3"/>
  <c r="BT20" i="3"/>
  <c r="BT22" i="3"/>
  <c r="BT24" i="3"/>
  <c r="BT26" i="3"/>
  <c r="BT28" i="3"/>
  <c r="BT30" i="3"/>
  <c r="BT32" i="3"/>
  <c r="BT34" i="3"/>
  <c r="BT36" i="3"/>
  <c r="BT38" i="3"/>
  <c r="BT40" i="3"/>
  <c r="BT42" i="3"/>
  <c r="BT44" i="3"/>
  <c r="BT46" i="3"/>
  <c r="BT48" i="3"/>
  <c r="BT50" i="3"/>
  <c r="BT52" i="3"/>
  <c r="BT7" i="3"/>
  <c r="BT9" i="3"/>
  <c r="BT11" i="3"/>
  <c r="BT13" i="3"/>
  <c r="BT15" i="3"/>
  <c r="BT17" i="3"/>
  <c r="BT19" i="3"/>
  <c r="BT21" i="3"/>
  <c r="BT23" i="3"/>
  <c r="BT25" i="3"/>
  <c r="BT27" i="3"/>
  <c r="BT29" i="3"/>
  <c r="BT31" i="3"/>
  <c r="BT33" i="3"/>
  <c r="BT35" i="3"/>
  <c r="BT39" i="3"/>
  <c r="BT41" i="3"/>
  <c r="BT43" i="3"/>
  <c r="BT45" i="3"/>
  <c r="BT47" i="3"/>
  <c r="BT49" i="3"/>
  <c r="BT51" i="3"/>
  <c r="BT37" i="3"/>
  <c r="BQ13" i="2"/>
  <c r="BQ6" i="2"/>
  <c r="BQ10" i="2"/>
  <c r="BQ14" i="2"/>
  <c r="BQ18" i="2"/>
  <c r="BQ26" i="2"/>
  <c r="BQ30" i="2"/>
  <c r="BQ34" i="2"/>
  <c r="BQ42" i="2"/>
  <c r="BQ46" i="2"/>
  <c r="BQ50" i="2"/>
  <c r="BQ29" i="2"/>
  <c r="BQ45" i="2"/>
  <c r="BB6" i="9"/>
  <c r="BB8" i="9"/>
  <c r="BB10" i="9"/>
  <c r="BB12" i="9"/>
  <c r="BB14" i="9"/>
  <c r="BB16" i="9"/>
  <c r="BB18" i="9"/>
  <c r="BB20" i="9"/>
  <c r="BB22" i="9"/>
  <c r="BB24" i="9"/>
  <c r="BB26" i="9"/>
  <c r="BB28" i="9"/>
  <c r="BB30" i="9"/>
  <c r="BB32" i="9"/>
  <c r="BB34" i="9"/>
  <c r="BB38" i="9"/>
  <c r="BB40" i="9"/>
  <c r="BB42" i="9"/>
  <c r="BB44" i="9"/>
  <c r="BB46" i="9"/>
  <c r="BB48" i="9"/>
  <c r="BB50" i="9"/>
  <c r="BB52" i="9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I13" i="10"/>
  <c r="I11" i="10"/>
  <c r="I9" i="10"/>
  <c r="I7" i="10"/>
  <c r="I5" i="10"/>
  <c r="L5" i="10" s="1"/>
  <c r="AD24" i="11"/>
  <c r="AD26" i="11"/>
  <c r="AD28" i="11"/>
  <c r="AD32" i="11"/>
  <c r="AD34" i="11"/>
  <c r="AD36" i="11"/>
  <c r="AD29" i="11"/>
  <c r="AD30" i="11"/>
  <c r="AD40" i="11"/>
  <c r="AD44" i="11"/>
  <c r="AD48" i="11"/>
  <c r="AD52" i="11"/>
  <c r="AD45" i="11"/>
  <c r="AD8" i="11"/>
  <c r="AD12" i="11"/>
  <c r="AD16" i="11"/>
  <c r="AD20" i="11"/>
  <c r="AD42" i="11"/>
  <c r="AD46" i="11"/>
  <c r="AD50" i="11"/>
  <c r="AD10" i="11"/>
  <c r="AD13" i="11"/>
  <c r="AD14" i="11"/>
  <c r="AD18" i="11"/>
  <c r="AD22" i="11"/>
  <c r="BE48" i="1"/>
  <c r="BE40" i="1"/>
  <c r="BE32" i="1"/>
  <c r="BE24" i="1"/>
  <c r="BE16" i="1"/>
  <c r="BE8" i="1"/>
  <c r="BE12" i="1"/>
  <c r="BE28" i="1"/>
  <c r="BE44" i="1"/>
  <c r="BE20" i="1"/>
  <c r="BE36" i="1"/>
  <c r="O52" i="14"/>
  <c r="O7" i="14"/>
  <c r="O10" i="14"/>
  <c r="O12" i="14"/>
  <c r="O14" i="14"/>
  <c r="O20" i="14"/>
  <c r="O21" i="14"/>
  <c r="O25" i="14"/>
  <c r="O27" i="14"/>
  <c r="O36" i="14"/>
  <c r="O51" i="14"/>
  <c r="O6" i="14"/>
  <c r="O9" i="14"/>
  <c r="O11" i="14"/>
  <c r="O16" i="14"/>
  <c r="O17" i="14"/>
  <c r="O19" i="14"/>
  <c r="O50" i="14"/>
  <c r="O28" i="14"/>
  <c r="O29" i="14"/>
  <c r="O31" i="14"/>
  <c r="O33" i="14"/>
  <c r="O35" i="14"/>
  <c r="O38" i="14"/>
  <c r="O41" i="14"/>
  <c r="O43" i="14"/>
  <c r="O44" i="14"/>
  <c r="O49" i="14"/>
  <c r="BE52" i="1"/>
  <c r="BE6" i="1"/>
  <c r="BE10" i="1"/>
  <c r="BE14" i="1"/>
  <c r="BE18" i="1"/>
  <c r="BE22" i="1"/>
  <c r="BE26" i="1"/>
  <c r="BE30" i="1"/>
  <c r="BE34" i="1"/>
  <c r="BE38" i="1"/>
  <c r="BE42" i="1"/>
  <c r="BE46" i="1"/>
  <c r="BE50" i="1"/>
  <c r="BE5" i="1"/>
  <c r="BE7" i="1"/>
  <c r="BE9" i="1"/>
  <c r="BE11" i="1"/>
  <c r="BE13" i="1"/>
  <c r="BE15" i="1"/>
  <c r="BE17" i="1"/>
  <c r="BE19" i="1"/>
  <c r="BE21" i="1"/>
  <c r="BE23" i="1"/>
  <c r="BE25" i="1"/>
  <c r="BE27" i="1"/>
  <c r="BE29" i="1"/>
  <c r="BE31" i="1"/>
  <c r="BE33" i="1"/>
  <c r="BE35" i="1"/>
  <c r="BE37" i="1"/>
  <c r="BE39" i="1"/>
  <c r="BE41" i="1"/>
  <c r="BE43" i="1"/>
  <c r="BE45" i="1"/>
  <c r="BE47" i="1"/>
  <c r="BE49" i="1"/>
  <c r="BE51" i="1"/>
  <c r="AM5" i="13"/>
  <c r="AM7" i="13"/>
  <c r="AM9" i="13"/>
  <c r="AM11" i="13"/>
  <c r="AM13" i="13"/>
  <c r="AM15" i="13"/>
  <c r="AM17" i="13"/>
  <c r="AM19" i="13"/>
  <c r="AM21" i="13"/>
  <c r="AM23" i="13"/>
  <c r="AM25" i="13"/>
  <c r="AM27" i="13"/>
  <c r="AM29" i="13"/>
  <c r="AM31" i="13"/>
  <c r="AM33" i="13"/>
  <c r="AM35" i="13"/>
  <c r="AM37" i="13"/>
  <c r="AM39" i="13"/>
  <c r="AM41" i="13"/>
  <c r="AM43" i="13"/>
  <c r="AM45" i="13"/>
  <c r="AM47" i="13"/>
  <c r="AM49" i="13"/>
  <c r="AM51" i="13"/>
  <c r="AD5" i="11"/>
  <c r="AD21" i="11"/>
  <c r="AD37" i="11"/>
  <c r="AD7" i="11"/>
  <c r="AD9" i="11"/>
  <c r="AD11" i="11"/>
  <c r="AD15" i="11"/>
  <c r="AD17" i="11"/>
  <c r="AD19" i="11"/>
  <c r="AD23" i="11"/>
  <c r="AD25" i="11"/>
  <c r="AD27" i="11"/>
  <c r="AD31" i="11"/>
  <c r="AD33" i="11"/>
  <c r="AD35" i="11"/>
  <c r="AD39" i="11"/>
  <c r="AD41" i="11"/>
  <c r="AD43" i="11"/>
  <c r="AD47" i="11"/>
  <c r="AD49" i="11"/>
  <c r="AD51" i="11"/>
  <c r="BB36" i="9"/>
  <c r="BB5" i="9"/>
  <c r="BB7" i="9"/>
  <c r="BB9" i="9"/>
  <c r="BB11" i="9"/>
  <c r="BB13" i="9"/>
  <c r="BB15" i="9"/>
  <c r="BB17" i="9"/>
  <c r="BB19" i="9"/>
  <c r="BB21" i="9"/>
  <c r="BB23" i="9"/>
  <c r="BB25" i="9"/>
  <c r="BB27" i="9"/>
  <c r="BB29" i="9"/>
  <c r="BB31" i="9"/>
  <c r="BB33" i="9"/>
  <c r="BB35" i="9"/>
  <c r="BB37" i="9"/>
  <c r="BB39" i="9"/>
  <c r="BB41" i="9"/>
  <c r="BB43" i="9"/>
  <c r="BB45" i="9"/>
  <c r="BB47" i="9"/>
  <c r="BB49" i="9"/>
  <c r="BB51" i="9"/>
  <c r="BQ22" i="2"/>
  <c r="BQ38" i="2"/>
  <c r="BQ5" i="2"/>
  <c r="BQ21" i="2"/>
  <c r="BQ37" i="2"/>
  <c r="BQ7" i="2"/>
  <c r="BQ9" i="2"/>
  <c r="BQ11" i="2"/>
  <c r="BQ15" i="2"/>
  <c r="BQ17" i="2"/>
  <c r="BQ19" i="2"/>
  <c r="BQ23" i="2"/>
  <c r="BQ25" i="2"/>
  <c r="BQ27" i="2"/>
  <c r="BQ31" i="2"/>
  <c r="BQ33" i="2"/>
  <c r="BQ35" i="2"/>
  <c r="BQ39" i="2"/>
  <c r="BQ41" i="2"/>
  <c r="BQ43" i="2"/>
  <c r="BQ47" i="2"/>
  <c r="BQ49" i="2"/>
  <c r="BQ51" i="2"/>
  <c r="BQ8" i="2"/>
  <c r="BQ12" i="2"/>
  <c r="BQ16" i="2"/>
  <c r="BQ20" i="2"/>
  <c r="BQ24" i="2"/>
  <c r="BQ28" i="2"/>
  <c r="BQ32" i="2"/>
  <c r="BQ36" i="2"/>
  <c r="BQ40" i="2"/>
  <c r="BQ44" i="2"/>
  <c r="BQ48" i="2"/>
  <c r="BQ52" i="2"/>
  <c r="T5" i="5" l="1"/>
  <c r="T6" i="5"/>
  <c r="L6" i="10"/>
</calcChain>
</file>

<file path=xl/comments1.xml><?xml version="1.0" encoding="utf-8"?>
<comments xmlns="http://schemas.openxmlformats.org/spreadsheetml/2006/main">
  <authors>
    <author>landrew</author>
  </authors>
  <commentList>
    <comment ref="I1" authorId="0" shapeId="0">
      <text>
        <r>
          <rPr>
            <sz val="8"/>
            <color indexed="81"/>
            <rFont val="Tahoma"/>
            <family val="2"/>
            <charset val="204"/>
          </rPr>
          <t>сч.01878782 на ТП-1326 не позволяет хранить профиль мощности</t>
        </r>
      </text>
    </comment>
    <comment ref="L1" authorId="0" shapeId="0">
      <text>
        <r>
          <rPr>
            <sz val="8"/>
            <color indexed="81"/>
            <rFont val="Tahoma"/>
            <family val="2"/>
            <charset val="204"/>
          </rPr>
          <t>сч.01878797 на ТП-1086 не позволяет хранить профиль мощности</t>
        </r>
      </text>
    </comment>
    <comment ref="O1" authorId="0" shapeId="0">
      <text>
        <r>
          <rPr>
            <sz val="8"/>
            <color indexed="81"/>
            <rFont val="Tahoma"/>
            <family val="2"/>
            <charset val="204"/>
          </rPr>
          <t>сч.22626607 на ТП-1336 не позволяет хранить профиль мощности</t>
        </r>
      </text>
    </comment>
    <comment ref="R1" authorId="0" shapeId="0">
      <text>
        <r>
          <rPr>
            <sz val="8"/>
            <color indexed="81"/>
            <rFont val="Tahoma"/>
            <family val="2"/>
            <charset val="204"/>
          </rPr>
          <t>сч.03387647 на ТП-1074 не позволяет хранить профиль мощности</t>
        </r>
      </text>
    </comment>
  </commentList>
</comments>
</file>

<file path=xl/sharedStrings.xml><?xml version="1.0" encoding="utf-8"?>
<sst xmlns="http://schemas.openxmlformats.org/spreadsheetml/2006/main" count="696" uniqueCount="202">
  <si>
    <t>P+, кВт</t>
  </si>
  <si>
    <t>Q+, квар</t>
  </si>
  <si>
    <t>Время</t>
  </si>
  <si>
    <t>Дата</t>
  </si>
  <si>
    <t>ТП-17052</t>
  </si>
  <si>
    <t>Подстанция</t>
  </si>
  <si>
    <t>Счетчик</t>
  </si>
  <si>
    <t>Коэф. тр.</t>
  </si>
  <si>
    <t>S+, кВА</t>
  </si>
  <si>
    <t>26916133</t>
  </si>
  <si>
    <t>26087393</t>
  </si>
  <si>
    <t>РТП-17050</t>
  </si>
  <si>
    <t>ТП-17051</t>
  </si>
  <si>
    <t>28360438</t>
  </si>
  <si>
    <t>17497894</t>
  </si>
  <si>
    <t>26880440</t>
  </si>
  <si>
    <t>27443867</t>
  </si>
  <si>
    <t>ТП-17053</t>
  </si>
  <si>
    <t>ТП-17054</t>
  </si>
  <si>
    <t>ТП-17055</t>
  </si>
  <si>
    <t>28364700</t>
  </si>
  <si>
    <t>17497960</t>
  </si>
  <si>
    <t>26610148</t>
  </si>
  <si>
    <t>26212732</t>
  </si>
  <si>
    <t>28360420</t>
  </si>
  <si>
    <t>28360415</t>
  </si>
  <si>
    <t>СУММА</t>
  </si>
  <si>
    <t>ТП-1338</t>
  </si>
  <si>
    <t>ТП-1326</t>
  </si>
  <si>
    <t>02553057</t>
  </si>
  <si>
    <t>ТП-1086</t>
  </si>
  <si>
    <t>02553161</t>
  </si>
  <si>
    <t>ТП-1337</t>
  </si>
  <si>
    <t>ТП-1074</t>
  </si>
  <si>
    <t>04409728</t>
  </si>
  <si>
    <t>ТП-17038</t>
  </si>
  <si>
    <t>16938005</t>
  </si>
  <si>
    <t>16938355</t>
  </si>
  <si>
    <t>ТП-17039</t>
  </si>
  <si>
    <t>18434511</t>
  </si>
  <si>
    <t>18433966</t>
  </si>
  <si>
    <t>ТП-17044</t>
  </si>
  <si>
    <t>21770064</t>
  </si>
  <si>
    <t>21769523</t>
  </si>
  <si>
    <t>13067523</t>
  </si>
  <si>
    <t>13148406</t>
  </si>
  <si>
    <t>ТП-1039</t>
  </si>
  <si>
    <t>01880464</t>
  </si>
  <si>
    <t>ТП-1339</t>
  </si>
  <si>
    <t>01872470</t>
  </si>
  <si>
    <t>ТП-17040</t>
  </si>
  <si>
    <t>ТП-17041</t>
  </si>
  <si>
    <t>ТП-354</t>
  </si>
  <si>
    <t>ТП-17046</t>
  </si>
  <si>
    <t>26917068</t>
  </si>
  <si>
    <t>22419705</t>
  </si>
  <si>
    <t>21811259</t>
  </si>
  <si>
    <t>ТП-352</t>
  </si>
  <si>
    <t>22420227</t>
  </si>
  <si>
    <t>21811276</t>
  </si>
  <si>
    <t>22039394</t>
  </si>
  <si>
    <t>22039377</t>
  </si>
  <si>
    <t>22039419</t>
  </si>
  <si>
    <t>22419585</t>
  </si>
  <si>
    <t>ТП-355</t>
  </si>
  <si>
    <t>16806455</t>
  </si>
  <si>
    <t>16806677</t>
  </si>
  <si>
    <t>РТП Радио</t>
  </si>
  <si>
    <t>03358878</t>
  </si>
  <si>
    <t>ТП АМОНД</t>
  </si>
  <si>
    <t>ТП ГРАНАТ</t>
  </si>
  <si>
    <t>ТП ИТУ-1</t>
  </si>
  <si>
    <t>ТП НИИР</t>
  </si>
  <si>
    <t>02533523</t>
  </si>
  <si>
    <t>03317304</t>
  </si>
  <si>
    <t>02533399</t>
  </si>
  <si>
    <t>03317104</t>
  </si>
  <si>
    <t>ТП-17043 Таркус</t>
  </si>
  <si>
    <t>03317099</t>
  </si>
  <si>
    <t>02533532</t>
  </si>
  <si>
    <t>ТП-9192</t>
  </si>
  <si>
    <t>24396135</t>
  </si>
  <si>
    <t>24396444</t>
  </si>
  <si>
    <t>РП (Мобис)</t>
  </si>
  <si>
    <t>0806100910</t>
  </si>
  <si>
    <t>ТП-3</t>
  </si>
  <si>
    <t>24949909</t>
  </si>
  <si>
    <t>24949635</t>
  </si>
  <si>
    <t>25505034</t>
  </si>
  <si>
    <t>ТП-9</t>
  </si>
  <si>
    <t>25464843</t>
  </si>
  <si>
    <t>24949928</t>
  </si>
  <si>
    <t>24394310</t>
  </si>
  <si>
    <t>26017482</t>
  </si>
  <si>
    <t>ТП-4</t>
  </si>
  <si>
    <t>25464919</t>
  </si>
  <si>
    <t>25464917</t>
  </si>
  <si>
    <t>26009351</t>
  </si>
  <si>
    <t>ТП-6</t>
  </si>
  <si>
    <t>24949910</t>
  </si>
  <si>
    <t>24949832</t>
  </si>
  <si>
    <t>26006389</t>
  </si>
  <si>
    <t>ТП-8</t>
  </si>
  <si>
    <t>24949884</t>
  </si>
  <si>
    <t>25505033</t>
  </si>
  <si>
    <t>24949908</t>
  </si>
  <si>
    <t>I, А</t>
  </si>
  <si>
    <t>ТП-2751</t>
  </si>
  <si>
    <t>21759407</t>
  </si>
  <si>
    <t>21759503</t>
  </si>
  <si>
    <t>РП-132</t>
  </si>
  <si>
    <t>15577042</t>
  </si>
  <si>
    <t>РП-3</t>
  </si>
  <si>
    <t>21244650</t>
  </si>
  <si>
    <t>РП-4</t>
  </si>
  <si>
    <t>26021989</t>
  </si>
  <si>
    <t>21142458</t>
  </si>
  <si>
    <t>РП-5</t>
  </si>
  <si>
    <t>РП-6</t>
  </si>
  <si>
    <t>21165878</t>
  </si>
  <si>
    <t>21165981</t>
  </si>
  <si>
    <t>21165886</t>
  </si>
  <si>
    <t>21165851</t>
  </si>
  <si>
    <t>21165844</t>
  </si>
  <si>
    <t>РТП-37</t>
  </si>
  <si>
    <t>ТП-3701</t>
  </si>
  <si>
    <t>26880426</t>
  </si>
  <si>
    <t>26916530</t>
  </si>
  <si>
    <t>26880615</t>
  </si>
  <si>
    <t>26874282</t>
  </si>
  <si>
    <t>ТП-3702</t>
  </si>
  <si>
    <t>ТП-3703</t>
  </si>
  <si>
    <t>26880361</t>
  </si>
  <si>
    <t>26880416</t>
  </si>
  <si>
    <t>25464893</t>
  </si>
  <si>
    <t>25504925</t>
  </si>
  <si>
    <t>ТП-3704</t>
  </si>
  <si>
    <t>26920783</t>
  </si>
  <si>
    <t>26880465</t>
  </si>
  <si>
    <t>0806135340</t>
  </si>
  <si>
    <t>0806135290</t>
  </si>
  <si>
    <t>ТП-1026 (Сабурово)</t>
  </si>
  <si>
    <t>ПС-387 Подрезково</t>
  </si>
  <si>
    <t>0108077185</t>
  </si>
  <si>
    <t>0108077019</t>
  </si>
  <si>
    <t>Коэф.</t>
  </si>
  <si>
    <t>ВСЕГО</t>
  </si>
  <si>
    <t>макс</t>
  </si>
  <si>
    <t>сред</t>
  </si>
  <si>
    <t>ТП-17058</t>
  </si>
  <si>
    <t>26610134</t>
  </si>
  <si>
    <t>26610387</t>
  </si>
  <si>
    <t>ТП-17065</t>
  </si>
  <si>
    <t>26212793</t>
  </si>
  <si>
    <t>26213416</t>
  </si>
  <si>
    <t>26621192</t>
  </si>
  <si>
    <t>ТП-17049</t>
  </si>
  <si>
    <t>29134409</t>
  </si>
  <si>
    <t>ТП-3705</t>
  </si>
  <si>
    <t>24505795</t>
  </si>
  <si>
    <t>25405621</t>
  </si>
  <si>
    <t>ТП-1</t>
  </si>
  <si>
    <t>ТП-2</t>
  </si>
  <si>
    <t>25405632</t>
  </si>
  <si>
    <t>25452758</t>
  </si>
  <si>
    <t>32344139</t>
  </si>
  <si>
    <t>28794955</t>
  </si>
  <si>
    <t>26212873</t>
  </si>
  <si>
    <t>26212877</t>
  </si>
  <si>
    <t>ТП-17061</t>
  </si>
  <si>
    <t>ТП-17047</t>
  </si>
  <si>
    <t>21769718</t>
  </si>
  <si>
    <t>21769343</t>
  </si>
  <si>
    <t>31607209</t>
  </si>
  <si>
    <t>32367148</t>
  </si>
  <si>
    <t>32970872</t>
  </si>
  <si>
    <t>33648861</t>
  </si>
  <si>
    <t>33653514</t>
  </si>
  <si>
    <t>32367391</t>
  </si>
  <si>
    <t>32367145</t>
  </si>
  <si>
    <t>32999110</t>
  </si>
  <si>
    <t>32999033</t>
  </si>
  <si>
    <t>32999096</t>
  </si>
  <si>
    <t>32999093</t>
  </si>
  <si>
    <t>32999439</t>
  </si>
  <si>
    <t>32999108</t>
  </si>
  <si>
    <t>ТП-269</t>
  </si>
  <si>
    <t>36290742</t>
  </si>
  <si>
    <t>36290646</t>
  </si>
  <si>
    <t>32360507</t>
  </si>
  <si>
    <t>ТП-28043</t>
  </si>
  <si>
    <t>34724914</t>
  </si>
  <si>
    <t>34724937</t>
  </si>
  <si>
    <t>34724822</t>
  </si>
  <si>
    <t>34724889</t>
  </si>
  <si>
    <t>34724952</t>
  </si>
  <si>
    <t>35367328</t>
  </si>
  <si>
    <t>ТП-28044</t>
  </si>
  <si>
    <t>ТП-28045</t>
  </si>
  <si>
    <t>17497903</t>
  </si>
  <si>
    <t>33734956</t>
  </si>
  <si>
    <t>33735047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</si>
</sst>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9"/>
      <color rgb="FFFFFFFF"/>
      <name val="Verdana"/>
      <family val="2"/>
      <charset val="204"/>
    </font>
    <font>
      <sz val="9"/>
      <color rgb="FF555555"/>
      <name val="Verdan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28AA4"/>
        <bgColor indexed="64"/>
      </patternFill>
    </fill>
    <fill>
      <patternFill patternType="solid">
        <fgColor rgb="FFE5F1F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0" fillId="4" borderId="2" xfId="0" applyFill="1" applyBorder="1" applyAlignment="1"/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5" xfId="0" quotePrefix="1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>
      <pane xSplit="2" ySplit="4" topLeftCell="C5" activePane="bottomRight" state="frozen"/>
      <selection sqref="A1:B1"/>
      <selection pane="topRight" sqref="A1:B1"/>
      <selection pane="bottomLeft" sqref="A1:B1"/>
      <selection pane="bottomRight" activeCell="M5" sqref="M5"/>
    </sheetView>
  </sheetViews>
  <sheetFormatPr defaultRowHeight="15" outlineLevelCol="1" x14ac:dyDescent="0.25"/>
  <cols>
    <col min="2" max="2" width="11.85546875" bestFit="1" customWidth="1"/>
    <col min="3" max="4" width="9.140625" hidden="1" customWidth="1" outlineLevel="1"/>
    <col min="5" max="5" width="10.85546875" hidden="1" customWidth="1"/>
    <col min="6" max="6" width="9.140625" hidden="1" customWidth="1" outlineLevel="1"/>
    <col min="7" max="7" width="9" hidden="1" customWidth="1" outlineLevel="1"/>
    <col min="8" max="9" width="10.28515625" hidden="1" customWidth="1"/>
    <col min="10" max="10" width="9.140625" customWidth="1" outlineLevel="1"/>
    <col min="11" max="11" width="9" customWidth="1" outlineLevel="1"/>
    <col min="12" max="12" width="9.85546875" customWidth="1"/>
    <col min="13" max="13" width="7.7109375" customWidth="1" outlineLevel="1"/>
    <col min="14" max="14" width="9.140625" customWidth="1" outlineLevel="1"/>
    <col min="15" max="16" width="10.5703125" customWidth="1"/>
  </cols>
  <sheetData>
    <row r="1" spans="1:20" x14ac:dyDescent="0.25">
      <c r="A1" s="33" t="s">
        <v>5</v>
      </c>
      <c r="B1" s="33"/>
      <c r="C1" s="27" t="s">
        <v>141</v>
      </c>
      <c r="D1" s="28"/>
      <c r="E1" s="28"/>
      <c r="F1" s="28"/>
      <c r="G1" s="28"/>
      <c r="H1" s="28"/>
      <c r="I1" s="29"/>
      <c r="J1" s="30" t="s">
        <v>142</v>
      </c>
      <c r="K1" s="31"/>
      <c r="L1" s="31"/>
      <c r="M1" s="31"/>
      <c r="N1" s="31"/>
      <c r="O1" s="31"/>
      <c r="P1" s="32"/>
      <c r="Q1" s="34" t="s">
        <v>146</v>
      </c>
    </row>
    <row r="2" spans="1:20" x14ac:dyDescent="0.25">
      <c r="A2" s="33" t="s">
        <v>6</v>
      </c>
      <c r="B2" s="33"/>
      <c r="C2" s="37" t="s">
        <v>139</v>
      </c>
      <c r="D2" s="38"/>
      <c r="E2" s="39"/>
      <c r="F2" s="37" t="s">
        <v>140</v>
      </c>
      <c r="G2" s="38"/>
      <c r="H2" s="39"/>
      <c r="I2" s="13" t="s">
        <v>26</v>
      </c>
      <c r="J2" s="40" t="s">
        <v>143</v>
      </c>
      <c r="K2" s="38"/>
      <c r="L2" s="39"/>
      <c r="M2" s="40" t="s">
        <v>144</v>
      </c>
      <c r="N2" s="38"/>
      <c r="O2" s="39"/>
      <c r="P2" s="13" t="s">
        <v>26</v>
      </c>
      <c r="Q2" s="35"/>
    </row>
    <row r="3" spans="1:20" ht="15.75" thickBot="1" x14ac:dyDescent="0.3">
      <c r="A3" s="33" t="s">
        <v>145</v>
      </c>
      <c r="B3" s="33"/>
      <c r="C3" s="11"/>
      <c r="D3" s="11"/>
      <c r="E3" s="7">
        <v>6000</v>
      </c>
      <c r="F3" s="11"/>
      <c r="G3" s="11"/>
      <c r="H3" s="7">
        <v>6000</v>
      </c>
      <c r="I3" s="14"/>
      <c r="J3" s="11"/>
      <c r="K3" s="11"/>
      <c r="L3" s="7">
        <v>1</v>
      </c>
      <c r="M3" s="11"/>
      <c r="N3" s="11"/>
      <c r="O3" s="7">
        <v>1</v>
      </c>
      <c r="P3" s="14"/>
      <c r="Q3" s="36"/>
    </row>
    <row r="4" spans="1:20" ht="23.2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  <c r="J4" s="1" t="s">
        <v>0</v>
      </c>
      <c r="K4" s="1" t="s">
        <v>1</v>
      </c>
      <c r="L4" s="5" t="s">
        <v>8</v>
      </c>
      <c r="M4" s="1" t="s">
        <v>0</v>
      </c>
      <c r="N4" s="1" t="s">
        <v>1</v>
      </c>
      <c r="O4" s="5" t="s">
        <v>8</v>
      </c>
      <c r="P4" s="5" t="s">
        <v>8</v>
      </c>
      <c r="Q4" s="5" t="s">
        <v>8</v>
      </c>
    </row>
    <row r="5" spans="1:20" ht="15.75" thickBot="1" x14ac:dyDescent="0.3">
      <c r="A5" s="3">
        <v>2.0833333333333332E-2</v>
      </c>
      <c r="B5" s="4">
        <v>43453</v>
      </c>
      <c r="C5" s="2"/>
      <c r="D5" s="2"/>
      <c r="E5" s="9">
        <f>SQRT(C5*C5+D5*D5)*E$3</f>
        <v>0</v>
      </c>
      <c r="F5" s="2"/>
      <c r="G5" s="2"/>
      <c r="H5" s="9">
        <f>SQRT(F5*F5+G5*G5)*H$3</f>
        <v>0</v>
      </c>
      <c r="I5" s="9">
        <f>SUM(E5,H5)</f>
        <v>0</v>
      </c>
      <c r="J5" s="9">
        <v>297.60000000000002</v>
      </c>
      <c r="K5" s="9">
        <v>0</v>
      </c>
      <c r="L5" s="9">
        <f>SQRT(J5*J5+K5*K5)*L$3</f>
        <v>297.60000000000002</v>
      </c>
      <c r="M5" s="9">
        <v>192</v>
      </c>
      <c r="N5" s="9">
        <v>0</v>
      </c>
      <c r="O5" s="9">
        <f>SQRT(M5*M5+N5*N5)*O$3</f>
        <v>192</v>
      </c>
      <c r="P5" s="9">
        <f>SUM(L5,O5)</f>
        <v>489.6</v>
      </c>
      <c r="Q5" s="9">
        <f t="shared" ref="Q5:Q52" si="0">SUMIF($E$3:$O$3,"&gt;0",E5:O5)</f>
        <v>489.6</v>
      </c>
      <c r="S5" t="s">
        <v>147</v>
      </c>
      <c r="T5" s="16">
        <f>MAX(Q5:Q52)</f>
        <v>746.4</v>
      </c>
    </row>
    <row r="6" spans="1:20" ht="15.75" thickBot="1" x14ac:dyDescent="0.3">
      <c r="A6" s="3">
        <v>4.1666666666666664E-2</v>
      </c>
      <c r="B6" s="4">
        <v>43453</v>
      </c>
      <c r="C6" s="2"/>
      <c r="D6" s="2"/>
      <c r="E6" s="9">
        <f t="shared" ref="E6:E52" si="1">SQRT(C6*C6+D6*D6)*E$3</f>
        <v>0</v>
      </c>
      <c r="F6" s="2"/>
      <c r="G6" s="2"/>
      <c r="H6" s="9">
        <f t="shared" ref="H6:H52" si="2">SQRT(F6*F6+G6*G6)*H$3</f>
        <v>0</v>
      </c>
      <c r="I6" s="9">
        <f t="shared" ref="I6:I52" si="3">SUM(E6,H6)</f>
        <v>0</v>
      </c>
      <c r="J6" s="9">
        <v>278.39999999999998</v>
      </c>
      <c r="K6" s="9">
        <v>0</v>
      </c>
      <c r="L6" s="9">
        <f t="shared" ref="L6:L52" si="4">SQRT(J6*J6+K6*K6)*L$3</f>
        <v>278.39999999999998</v>
      </c>
      <c r="M6" s="9">
        <v>180</v>
      </c>
      <c r="N6" s="9">
        <v>0</v>
      </c>
      <c r="O6" s="9">
        <f t="shared" ref="O6:O52" si="5">SQRT(M6*M6+N6*N6)*O$3</f>
        <v>180</v>
      </c>
      <c r="P6" s="9">
        <f t="shared" ref="P6:P52" si="6">SUM(L6,O6)</f>
        <v>458.4</v>
      </c>
      <c r="Q6" s="9">
        <f t="shared" si="0"/>
        <v>458.4</v>
      </c>
      <c r="S6" t="s">
        <v>148</v>
      </c>
      <c r="T6" s="16">
        <f>AVERAGE(Q5:Q52)</f>
        <v>595.35042498222015</v>
      </c>
    </row>
    <row r="7" spans="1:20" ht="15.75" thickBot="1" x14ac:dyDescent="0.3">
      <c r="A7" s="3">
        <v>6.25E-2</v>
      </c>
      <c r="B7" s="4">
        <v>43453</v>
      </c>
      <c r="C7" s="2"/>
      <c r="D7" s="2"/>
      <c r="E7" s="9">
        <f t="shared" si="1"/>
        <v>0</v>
      </c>
      <c r="F7" s="2"/>
      <c r="G7" s="2"/>
      <c r="H7" s="9">
        <f t="shared" si="2"/>
        <v>0</v>
      </c>
      <c r="I7" s="9">
        <f t="shared" si="3"/>
        <v>0</v>
      </c>
      <c r="J7" s="9">
        <v>271.2</v>
      </c>
      <c r="K7" s="9">
        <v>0</v>
      </c>
      <c r="L7" s="9">
        <f t="shared" si="4"/>
        <v>271.2</v>
      </c>
      <c r="M7" s="9">
        <v>177.6</v>
      </c>
      <c r="N7" s="9">
        <v>0</v>
      </c>
      <c r="O7" s="9">
        <f t="shared" si="5"/>
        <v>177.6</v>
      </c>
      <c r="P7" s="9">
        <f t="shared" si="6"/>
        <v>448.79999999999995</v>
      </c>
      <c r="Q7" s="9">
        <f t="shared" si="0"/>
        <v>448.79999999999995</v>
      </c>
    </row>
    <row r="8" spans="1:20" ht="15.75" thickBot="1" x14ac:dyDescent="0.3">
      <c r="A8" s="3">
        <v>8.3333333333333329E-2</v>
      </c>
      <c r="B8" s="4">
        <v>43453</v>
      </c>
      <c r="C8" s="2"/>
      <c r="D8" s="2"/>
      <c r="E8" s="9">
        <f t="shared" si="1"/>
        <v>0</v>
      </c>
      <c r="F8" s="2"/>
      <c r="G8" s="2"/>
      <c r="H8" s="9">
        <f t="shared" si="2"/>
        <v>0</v>
      </c>
      <c r="I8" s="9">
        <f t="shared" si="3"/>
        <v>0</v>
      </c>
      <c r="J8" s="9">
        <v>252</v>
      </c>
      <c r="K8" s="9">
        <v>0</v>
      </c>
      <c r="L8" s="9">
        <f t="shared" si="4"/>
        <v>252</v>
      </c>
      <c r="M8" s="9">
        <v>170.4</v>
      </c>
      <c r="N8" s="9">
        <v>0</v>
      </c>
      <c r="O8" s="9">
        <f t="shared" si="5"/>
        <v>170.4</v>
      </c>
      <c r="P8" s="9">
        <f t="shared" si="6"/>
        <v>422.4</v>
      </c>
      <c r="Q8" s="9">
        <f t="shared" si="0"/>
        <v>422.4</v>
      </c>
    </row>
    <row r="9" spans="1:20" ht="15.75" thickBot="1" x14ac:dyDescent="0.3">
      <c r="A9" s="3">
        <v>0.10416666666666667</v>
      </c>
      <c r="B9" s="4">
        <v>43453</v>
      </c>
      <c r="C9" s="2"/>
      <c r="D9" s="2"/>
      <c r="E9" s="9">
        <f t="shared" si="1"/>
        <v>0</v>
      </c>
      <c r="F9" s="2"/>
      <c r="G9" s="2"/>
      <c r="H9" s="9">
        <f t="shared" si="2"/>
        <v>0</v>
      </c>
      <c r="I9" s="9">
        <f t="shared" si="3"/>
        <v>0</v>
      </c>
      <c r="J9" s="9">
        <v>249.6</v>
      </c>
      <c r="K9" s="9">
        <v>0</v>
      </c>
      <c r="L9" s="9">
        <f t="shared" si="4"/>
        <v>249.6</v>
      </c>
      <c r="M9" s="9">
        <v>172.8</v>
      </c>
      <c r="N9" s="9">
        <v>0</v>
      </c>
      <c r="O9" s="9">
        <f t="shared" si="5"/>
        <v>172.8</v>
      </c>
      <c r="P9" s="9">
        <f t="shared" si="6"/>
        <v>422.4</v>
      </c>
      <c r="Q9" s="9">
        <f t="shared" si="0"/>
        <v>422.4</v>
      </c>
    </row>
    <row r="10" spans="1:20" ht="15.75" thickBot="1" x14ac:dyDescent="0.3">
      <c r="A10" s="3">
        <v>0.125</v>
      </c>
      <c r="B10" s="4">
        <v>43453</v>
      </c>
      <c r="C10" s="2"/>
      <c r="D10" s="2"/>
      <c r="E10" s="9">
        <f t="shared" si="1"/>
        <v>0</v>
      </c>
      <c r="F10" s="2"/>
      <c r="G10" s="2"/>
      <c r="H10" s="9">
        <f t="shared" si="2"/>
        <v>0</v>
      </c>
      <c r="I10" s="9">
        <f t="shared" si="3"/>
        <v>0</v>
      </c>
      <c r="J10" s="9">
        <v>242.4</v>
      </c>
      <c r="K10" s="9">
        <v>0</v>
      </c>
      <c r="L10" s="9">
        <f t="shared" si="4"/>
        <v>242.4</v>
      </c>
      <c r="M10" s="9">
        <v>170.4</v>
      </c>
      <c r="N10" s="9">
        <v>0</v>
      </c>
      <c r="O10" s="9">
        <f t="shared" si="5"/>
        <v>170.4</v>
      </c>
      <c r="P10" s="9">
        <f t="shared" si="6"/>
        <v>412.8</v>
      </c>
      <c r="Q10" s="9">
        <f t="shared" si="0"/>
        <v>412.8</v>
      </c>
    </row>
    <row r="11" spans="1:20" ht="15.75" thickBot="1" x14ac:dyDescent="0.3">
      <c r="A11" s="3">
        <v>0.14583333333333334</v>
      </c>
      <c r="B11" s="4">
        <v>43453</v>
      </c>
      <c r="C11" s="2"/>
      <c r="D11" s="2"/>
      <c r="E11" s="9">
        <f t="shared" si="1"/>
        <v>0</v>
      </c>
      <c r="F11" s="2"/>
      <c r="G11" s="2"/>
      <c r="H11" s="9">
        <f t="shared" si="2"/>
        <v>0</v>
      </c>
      <c r="I11" s="9">
        <f t="shared" si="3"/>
        <v>0</v>
      </c>
      <c r="J11" s="9">
        <v>237.6</v>
      </c>
      <c r="K11" s="9">
        <v>0</v>
      </c>
      <c r="L11" s="9">
        <f t="shared" si="4"/>
        <v>237.6</v>
      </c>
      <c r="M11" s="9">
        <v>165.6</v>
      </c>
      <c r="N11" s="9">
        <v>0</v>
      </c>
      <c r="O11" s="9">
        <f t="shared" si="5"/>
        <v>165.6</v>
      </c>
      <c r="P11" s="9">
        <f t="shared" si="6"/>
        <v>403.2</v>
      </c>
      <c r="Q11" s="9">
        <f t="shared" si="0"/>
        <v>403.2</v>
      </c>
    </row>
    <row r="12" spans="1:20" ht="15.75" thickBot="1" x14ac:dyDescent="0.3">
      <c r="A12" s="3">
        <v>0.16666666666666666</v>
      </c>
      <c r="B12" s="4">
        <v>43453</v>
      </c>
      <c r="C12" s="2"/>
      <c r="D12" s="2"/>
      <c r="E12" s="9">
        <f t="shared" si="1"/>
        <v>0</v>
      </c>
      <c r="F12" s="2"/>
      <c r="G12" s="2"/>
      <c r="H12" s="9">
        <f t="shared" si="2"/>
        <v>0</v>
      </c>
      <c r="I12" s="9">
        <f t="shared" si="3"/>
        <v>0</v>
      </c>
      <c r="J12" s="9">
        <v>237.6</v>
      </c>
      <c r="K12" s="9">
        <v>0</v>
      </c>
      <c r="L12" s="9">
        <f t="shared" si="4"/>
        <v>237.6</v>
      </c>
      <c r="M12" s="9">
        <v>170.4</v>
      </c>
      <c r="N12" s="9">
        <v>0</v>
      </c>
      <c r="O12" s="9">
        <f t="shared" si="5"/>
        <v>170.4</v>
      </c>
      <c r="P12" s="9">
        <f t="shared" si="6"/>
        <v>408</v>
      </c>
      <c r="Q12" s="9">
        <f t="shared" si="0"/>
        <v>408</v>
      </c>
    </row>
    <row r="13" spans="1:20" ht="15.75" thickBot="1" x14ac:dyDescent="0.3">
      <c r="A13" s="3">
        <v>0.1875</v>
      </c>
      <c r="B13" s="4">
        <v>43453</v>
      </c>
      <c r="C13" s="2"/>
      <c r="D13" s="2"/>
      <c r="E13" s="9">
        <f t="shared" si="1"/>
        <v>0</v>
      </c>
      <c r="F13" s="2"/>
      <c r="G13" s="2"/>
      <c r="H13" s="9">
        <f t="shared" si="2"/>
        <v>0</v>
      </c>
      <c r="I13" s="9">
        <f t="shared" si="3"/>
        <v>0</v>
      </c>
      <c r="J13" s="9">
        <v>240</v>
      </c>
      <c r="K13" s="9">
        <v>0</v>
      </c>
      <c r="L13" s="9">
        <f t="shared" si="4"/>
        <v>240</v>
      </c>
      <c r="M13" s="9">
        <v>170.4</v>
      </c>
      <c r="N13" s="9">
        <v>0</v>
      </c>
      <c r="O13" s="9">
        <f t="shared" si="5"/>
        <v>170.4</v>
      </c>
      <c r="P13" s="9">
        <f t="shared" si="6"/>
        <v>410.4</v>
      </c>
      <c r="Q13" s="9">
        <f t="shared" si="0"/>
        <v>410.4</v>
      </c>
    </row>
    <row r="14" spans="1:20" ht="15.75" thickBot="1" x14ac:dyDescent="0.3">
      <c r="A14" s="3">
        <v>0.20833333333333334</v>
      </c>
      <c r="B14" s="4">
        <v>43453</v>
      </c>
      <c r="C14" s="2"/>
      <c r="D14" s="2"/>
      <c r="E14" s="9">
        <f t="shared" si="1"/>
        <v>0</v>
      </c>
      <c r="F14" s="2"/>
      <c r="G14" s="2"/>
      <c r="H14" s="9">
        <f t="shared" si="2"/>
        <v>0</v>
      </c>
      <c r="I14" s="9">
        <f t="shared" si="3"/>
        <v>0</v>
      </c>
      <c r="J14" s="9">
        <v>240</v>
      </c>
      <c r="K14" s="9">
        <v>0</v>
      </c>
      <c r="L14" s="9">
        <f t="shared" si="4"/>
        <v>240</v>
      </c>
      <c r="M14" s="9">
        <v>168</v>
      </c>
      <c r="N14" s="9">
        <v>0</v>
      </c>
      <c r="O14" s="9">
        <f t="shared" si="5"/>
        <v>168</v>
      </c>
      <c r="P14" s="9">
        <f t="shared" si="6"/>
        <v>408</v>
      </c>
      <c r="Q14" s="9">
        <f t="shared" si="0"/>
        <v>408</v>
      </c>
    </row>
    <row r="15" spans="1:20" ht="15.75" thickBot="1" x14ac:dyDescent="0.3">
      <c r="A15" s="3">
        <v>0.22916666666666666</v>
      </c>
      <c r="B15" s="4">
        <v>43453</v>
      </c>
      <c r="C15" s="2"/>
      <c r="D15" s="2"/>
      <c r="E15" s="9">
        <f t="shared" si="1"/>
        <v>0</v>
      </c>
      <c r="F15" s="2"/>
      <c r="G15" s="2"/>
      <c r="H15" s="9">
        <f t="shared" si="2"/>
        <v>0</v>
      </c>
      <c r="I15" s="9">
        <f t="shared" si="3"/>
        <v>0</v>
      </c>
      <c r="J15" s="9">
        <v>259.2</v>
      </c>
      <c r="K15" s="9">
        <v>0</v>
      </c>
      <c r="L15" s="9">
        <f t="shared" si="4"/>
        <v>259.2</v>
      </c>
      <c r="M15" s="9">
        <v>187.2</v>
      </c>
      <c r="N15" s="9">
        <v>0</v>
      </c>
      <c r="O15" s="9">
        <f t="shared" si="5"/>
        <v>187.2</v>
      </c>
      <c r="P15" s="9">
        <f t="shared" si="6"/>
        <v>446.4</v>
      </c>
      <c r="Q15" s="9">
        <f t="shared" si="0"/>
        <v>446.4</v>
      </c>
    </row>
    <row r="16" spans="1:20" ht="15.75" thickBot="1" x14ac:dyDescent="0.3">
      <c r="A16" s="3">
        <v>0.25</v>
      </c>
      <c r="B16" s="4">
        <v>43453</v>
      </c>
      <c r="C16" s="2"/>
      <c r="D16" s="2"/>
      <c r="E16" s="9">
        <f t="shared" si="1"/>
        <v>0</v>
      </c>
      <c r="F16" s="2"/>
      <c r="G16" s="2"/>
      <c r="H16" s="9">
        <f t="shared" si="2"/>
        <v>0</v>
      </c>
      <c r="I16" s="9">
        <f t="shared" si="3"/>
        <v>0</v>
      </c>
      <c r="J16" s="9">
        <v>285.60000000000002</v>
      </c>
      <c r="K16" s="9">
        <v>0</v>
      </c>
      <c r="L16" s="9">
        <f t="shared" si="4"/>
        <v>285.60000000000002</v>
      </c>
      <c r="M16" s="9">
        <v>196.8</v>
      </c>
      <c r="N16" s="9">
        <v>0</v>
      </c>
      <c r="O16" s="9">
        <f t="shared" si="5"/>
        <v>196.8</v>
      </c>
      <c r="P16" s="9">
        <f t="shared" si="6"/>
        <v>482.40000000000003</v>
      </c>
      <c r="Q16" s="9">
        <f t="shared" si="0"/>
        <v>482.40000000000003</v>
      </c>
    </row>
    <row r="17" spans="1:17" ht="15.75" thickBot="1" x14ac:dyDescent="0.3">
      <c r="A17" s="3">
        <v>0.27083333333333331</v>
      </c>
      <c r="B17" s="4">
        <v>43453</v>
      </c>
      <c r="C17" s="2"/>
      <c r="D17" s="2"/>
      <c r="E17" s="9">
        <f t="shared" si="1"/>
        <v>0</v>
      </c>
      <c r="F17" s="2"/>
      <c r="G17" s="2"/>
      <c r="H17" s="9">
        <f t="shared" si="2"/>
        <v>0</v>
      </c>
      <c r="I17" s="9">
        <f t="shared" si="3"/>
        <v>0</v>
      </c>
      <c r="J17" s="9">
        <v>304.8</v>
      </c>
      <c r="K17" s="9">
        <v>0</v>
      </c>
      <c r="L17" s="9">
        <f t="shared" si="4"/>
        <v>304.8</v>
      </c>
      <c r="M17" s="9">
        <v>211.2</v>
      </c>
      <c r="N17" s="9">
        <v>0</v>
      </c>
      <c r="O17" s="9">
        <f t="shared" si="5"/>
        <v>211.2</v>
      </c>
      <c r="P17" s="9">
        <f t="shared" si="6"/>
        <v>516</v>
      </c>
      <c r="Q17" s="9">
        <f t="shared" si="0"/>
        <v>516</v>
      </c>
    </row>
    <row r="18" spans="1:17" ht="15.75" thickBot="1" x14ac:dyDescent="0.3">
      <c r="A18" s="3">
        <v>0.29166666666666669</v>
      </c>
      <c r="B18" s="4">
        <v>43453</v>
      </c>
      <c r="C18" s="2"/>
      <c r="D18" s="2"/>
      <c r="E18" s="9">
        <f t="shared" si="1"/>
        <v>0</v>
      </c>
      <c r="F18" s="2"/>
      <c r="G18" s="2"/>
      <c r="H18" s="9">
        <f t="shared" si="2"/>
        <v>0</v>
      </c>
      <c r="I18" s="9">
        <f t="shared" si="3"/>
        <v>0</v>
      </c>
      <c r="J18" s="9">
        <v>336</v>
      </c>
      <c r="K18" s="9">
        <v>0</v>
      </c>
      <c r="L18" s="9">
        <f t="shared" si="4"/>
        <v>336</v>
      </c>
      <c r="M18" s="9">
        <v>230.4</v>
      </c>
      <c r="N18" s="9">
        <v>0</v>
      </c>
      <c r="O18" s="9">
        <f t="shared" si="5"/>
        <v>230.4</v>
      </c>
      <c r="P18" s="9">
        <f t="shared" si="6"/>
        <v>566.4</v>
      </c>
      <c r="Q18" s="9">
        <f t="shared" si="0"/>
        <v>566.4</v>
      </c>
    </row>
    <row r="19" spans="1:17" ht="15.75" thickBot="1" x14ac:dyDescent="0.3">
      <c r="A19" s="3">
        <v>0.3125</v>
      </c>
      <c r="B19" s="4">
        <v>43453</v>
      </c>
      <c r="C19" s="2"/>
      <c r="D19" s="2"/>
      <c r="E19" s="9">
        <f t="shared" si="1"/>
        <v>0</v>
      </c>
      <c r="F19" s="2"/>
      <c r="G19" s="2"/>
      <c r="H19" s="9">
        <f t="shared" si="2"/>
        <v>0</v>
      </c>
      <c r="I19" s="9">
        <f t="shared" si="3"/>
        <v>0</v>
      </c>
      <c r="J19" s="9">
        <v>376.8</v>
      </c>
      <c r="K19" s="9">
        <v>0</v>
      </c>
      <c r="L19" s="9">
        <f t="shared" si="4"/>
        <v>376.8</v>
      </c>
      <c r="M19" s="9">
        <v>252</v>
      </c>
      <c r="N19" s="9">
        <v>0</v>
      </c>
      <c r="O19" s="9">
        <f t="shared" si="5"/>
        <v>252</v>
      </c>
      <c r="P19" s="9">
        <f t="shared" si="6"/>
        <v>628.79999999999995</v>
      </c>
      <c r="Q19" s="9">
        <f t="shared" si="0"/>
        <v>628.79999999999995</v>
      </c>
    </row>
    <row r="20" spans="1:17" ht="15.75" thickBot="1" x14ac:dyDescent="0.3">
      <c r="A20" s="3">
        <v>0.33333333333333331</v>
      </c>
      <c r="B20" s="4">
        <v>43453</v>
      </c>
      <c r="C20" s="2"/>
      <c r="D20" s="2"/>
      <c r="E20" s="9">
        <f t="shared" si="1"/>
        <v>0</v>
      </c>
      <c r="F20" s="2"/>
      <c r="G20" s="2"/>
      <c r="H20" s="9">
        <f t="shared" si="2"/>
        <v>0</v>
      </c>
      <c r="I20" s="9">
        <f t="shared" si="3"/>
        <v>0</v>
      </c>
      <c r="J20" s="9">
        <v>391.2</v>
      </c>
      <c r="K20" s="9">
        <v>2.4</v>
      </c>
      <c r="L20" s="9">
        <f t="shared" si="4"/>
        <v>391.20736189391937</v>
      </c>
      <c r="M20" s="9">
        <v>247.2</v>
      </c>
      <c r="N20" s="9">
        <v>0</v>
      </c>
      <c r="O20" s="9">
        <f t="shared" si="5"/>
        <v>247.2</v>
      </c>
      <c r="P20" s="9">
        <f t="shared" si="6"/>
        <v>638.40736189391941</v>
      </c>
      <c r="Q20" s="9">
        <f t="shared" si="0"/>
        <v>638.40736189391941</v>
      </c>
    </row>
    <row r="21" spans="1:17" ht="15.75" thickBot="1" x14ac:dyDescent="0.3">
      <c r="A21" s="3">
        <v>0.35416666666666669</v>
      </c>
      <c r="B21" s="4">
        <v>43453</v>
      </c>
      <c r="C21" s="2"/>
      <c r="D21" s="2"/>
      <c r="E21" s="9">
        <f t="shared" si="1"/>
        <v>0</v>
      </c>
      <c r="F21" s="2"/>
      <c r="G21" s="2"/>
      <c r="H21" s="9">
        <f t="shared" si="2"/>
        <v>0</v>
      </c>
      <c r="I21" s="9">
        <f t="shared" si="3"/>
        <v>0</v>
      </c>
      <c r="J21" s="9">
        <v>376.8</v>
      </c>
      <c r="K21" s="9">
        <v>0</v>
      </c>
      <c r="L21" s="9">
        <f t="shared" si="4"/>
        <v>376.8</v>
      </c>
      <c r="M21" s="9">
        <v>261.60000000000002</v>
      </c>
      <c r="N21" s="9">
        <v>0</v>
      </c>
      <c r="O21" s="9">
        <f t="shared" si="5"/>
        <v>261.60000000000002</v>
      </c>
      <c r="P21" s="9">
        <f t="shared" si="6"/>
        <v>638.40000000000009</v>
      </c>
      <c r="Q21" s="9">
        <f t="shared" si="0"/>
        <v>638.40000000000009</v>
      </c>
    </row>
    <row r="22" spans="1:17" ht="15.75" thickBot="1" x14ac:dyDescent="0.3">
      <c r="A22" s="3">
        <v>0.375</v>
      </c>
      <c r="B22" s="4">
        <v>43453</v>
      </c>
      <c r="C22" s="2"/>
      <c r="D22" s="2"/>
      <c r="E22" s="9">
        <f t="shared" si="1"/>
        <v>0</v>
      </c>
      <c r="F22" s="2"/>
      <c r="G22" s="2"/>
      <c r="H22" s="9">
        <f t="shared" si="2"/>
        <v>0</v>
      </c>
      <c r="I22" s="9">
        <f t="shared" si="3"/>
        <v>0</v>
      </c>
      <c r="J22" s="9">
        <v>381.6</v>
      </c>
      <c r="K22" s="9">
        <v>0</v>
      </c>
      <c r="L22" s="9">
        <f t="shared" si="4"/>
        <v>381.6</v>
      </c>
      <c r="M22" s="9">
        <v>273.60000000000002</v>
      </c>
      <c r="N22" s="9">
        <v>0</v>
      </c>
      <c r="O22" s="9">
        <f t="shared" si="5"/>
        <v>273.60000000000002</v>
      </c>
      <c r="P22" s="9">
        <f t="shared" si="6"/>
        <v>655.20000000000005</v>
      </c>
      <c r="Q22" s="9">
        <f t="shared" si="0"/>
        <v>655.20000000000005</v>
      </c>
    </row>
    <row r="23" spans="1:17" ht="15.75" thickBot="1" x14ac:dyDescent="0.3">
      <c r="A23" s="3">
        <v>0.39583333333333331</v>
      </c>
      <c r="B23" s="4">
        <v>43453</v>
      </c>
      <c r="C23" s="2"/>
      <c r="D23" s="2"/>
      <c r="E23" s="9">
        <f t="shared" si="1"/>
        <v>0</v>
      </c>
      <c r="F23" s="2"/>
      <c r="G23" s="2"/>
      <c r="H23" s="9">
        <f t="shared" si="2"/>
        <v>0</v>
      </c>
      <c r="I23" s="9">
        <f t="shared" si="3"/>
        <v>0</v>
      </c>
      <c r="J23" s="9">
        <v>362.4</v>
      </c>
      <c r="K23" s="9">
        <v>0</v>
      </c>
      <c r="L23" s="9">
        <f t="shared" si="4"/>
        <v>362.4</v>
      </c>
      <c r="M23" s="9">
        <v>268.8</v>
      </c>
      <c r="N23" s="9">
        <v>0</v>
      </c>
      <c r="O23" s="9">
        <f t="shared" si="5"/>
        <v>268.8</v>
      </c>
      <c r="P23" s="9">
        <f t="shared" si="6"/>
        <v>631.20000000000005</v>
      </c>
      <c r="Q23" s="9">
        <f t="shared" si="0"/>
        <v>631.20000000000005</v>
      </c>
    </row>
    <row r="24" spans="1:17" ht="15.75" thickBot="1" x14ac:dyDescent="0.3">
      <c r="A24" s="3">
        <v>0.41666666666666669</v>
      </c>
      <c r="B24" s="4">
        <v>43453</v>
      </c>
      <c r="C24" s="2"/>
      <c r="D24" s="2"/>
      <c r="E24" s="9">
        <f t="shared" si="1"/>
        <v>0</v>
      </c>
      <c r="F24" s="2"/>
      <c r="G24" s="2"/>
      <c r="H24" s="9">
        <f t="shared" si="2"/>
        <v>0</v>
      </c>
      <c r="I24" s="9">
        <f t="shared" si="3"/>
        <v>0</v>
      </c>
      <c r="J24" s="9">
        <v>376.8</v>
      </c>
      <c r="K24" s="9">
        <v>0</v>
      </c>
      <c r="L24" s="9">
        <f t="shared" si="4"/>
        <v>376.8</v>
      </c>
      <c r="M24" s="9">
        <v>268.8</v>
      </c>
      <c r="N24" s="9">
        <v>0</v>
      </c>
      <c r="O24" s="9">
        <f t="shared" si="5"/>
        <v>268.8</v>
      </c>
      <c r="P24" s="9">
        <f t="shared" si="6"/>
        <v>645.6</v>
      </c>
      <c r="Q24" s="9">
        <f t="shared" si="0"/>
        <v>645.6</v>
      </c>
    </row>
    <row r="25" spans="1:17" ht="15.75" thickBot="1" x14ac:dyDescent="0.3">
      <c r="A25" s="3">
        <v>0.4375</v>
      </c>
      <c r="B25" s="4">
        <v>43453</v>
      </c>
      <c r="C25" s="2"/>
      <c r="D25" s="2"/>
      <c r="E25" s="9">
        <f t="shared" si="1"/>
        <v>0</v>
      </c>
      <c r="F25" s="2"/>
      <c r="G25" s="2"/>
      <c r="H25" s="9">
        <f t="shared" si="2"/>
        <v>0</v>
      </c>
      <c r="I25" s="9">
        <f t="shared" si="3"/>
        <v>0</v>
      </c>
      <c r="J25" s="9">
        <v>391.2</v>
      </c>
      <c r="K25" s="9">
        <v>0</v>
      </c>
      <c r="L25" s="9">
        <f t="shared" si="4"/>
        <v>391.2</v>
      </c>
      <c r="M25" s="9">
        <v>271.2</v>
      </c>
      <c r="N25" s="9">
        <v>0</v>
      </c>
      <c r="O25" s="9">
        <f t="shared" si="5"/>
        <v>271.2</v>
      </c>
      <c r="P25" s="9">
        <f t="shared" si="6"/>
        <v>662.4</v>
      </c>
      <c r="Q25" s="9">
        <f t="shared" si="0"/>
        <v>662.4</v>
      </c>
    </row>
    <row r="26" spans="1:17" ht="15.75" thickBot="1" x14ac:dyDescent="0.3">
      <c r="A26" s="3">
        <v>0.45833333333333331</v>
      </c>
      <c r="B26" s="4">
        <v>43453</v>
      </c>
      <c r="C26" s="2"/>
      <c r="D26" s="2"/>
      <c r="E26" s="9">
        <f t="shared" si="1"/>
        <v>0</v>
      </c>
      <c r="F26" s="2"/>
      <c r="G26" s="2"/>
      <c r="H26" s="9">
        <f t="shared" si="2"/>
        <v>0</v>
      </c>
      <c r="I26" s="9">
        <f t="shared" si="3"/>
        <v>0</v>
      </c>
      <c r="J26" s="9">
        <v>388.8</v>
      </c>
      <c r="K26" s="9">
        <v>0</v>
      </c>
      <c r="L26" s="9">
        <f t="shared" si="4"/>
        <v>388.8</v>
      </c>
      <c r="M26" s="9">
        <v>268.8</v>
      </c>
      <c r="N26" s="9">
        <v>0</v>
      </c>
      <c r="O26" s="9">
        <f t="shared" si="5"/>
        <v>268.8</v>
      </c>
      <c r="P26" s="9">
        <f t="shared" si="6"/>
        <v>657.6</v>
      </c>
      <c r="Q26" s="9">
        <f t="shared" si="0"/>
        <v>657.6</v>
      </c>
    </row>
    <row r="27" spans="1:17" ht="15.75" thickBot="1" x14ac:dyDescent="0.3">
      <c r="A27" s="3">
        <v>0.47916666666666669</v>
      </c>
      <c r="B27" s="4">
        <v>43453</v>
      </c>
      <c r="C27" s="2"/>
      <c r="D27" s="2"/>
      <c r="E27" s="9">
        <f t="shared" si="1"/>
        <v>0</v>
      </c>
      <c r="F27" s="2"/>
      <c r="G27" s="2"/>
      <c r="H27" s="9">
        <f t="shared" si="2"/>
        <v>0</v>
      </c>
      <c r="I27" s="9">
        <f t="shared" si="3"/>
        <v>0</v>
      </c>
      <c r="J27" s="9">
        <v>391.2</v>
      </c>
      <c r="K27" s="9">
        <v>0</v>
      </c>
      <c r="L27" s="9">
        <f t="shared" si="4"/>
        <v>391.2</v>
      </c>
      <c r="M27" s="9">
        <v>264</v>
      </c>
      <c r="N27" s="9">
        <v>0</v>
      </c>
      <c r="O27" s="9">
        <f t="shared" si="5"/>
        <v>264</v>
      </c>
      <c r="P27" s="9">
        <f t="shared" si="6"/>
        <v>655.20000000000005</v>
      </c>
      <c r="Q27" s="9">
        <f t="shared" si="0"/>
        <v>655.20000000000005</v>
      </c>
    </row>
    <row r="28" spans="1:17" ht="15.75" thickBot="1" x14ac:dyDescent="0.3">
      <c r="A28" s="3">
        <v>0.5</v>
      </c>
      <c r="B28" s="4">
        <v>43453</v>
      </c>
      <c r="C28" s="2"/>
      <c r="D28" s="2"/>
      <c r="E28" s="9">
        <f t="shared" si="1"/>
        <v>0</v>
      </c>
      <c r="F28" s="2"/>
      <c r="G28" s="2"/>
      <c r="H28" s="9">
        <f t="shared" si="2"/>
        <v>0</v>
      </c>
      <c r="I28" s="9">
        <f t="shared" si="3"/>
        <v>0</v>
      </c>
      <c r="J28" s="9">
        <v>379.2</v>
      </c>
      <c r="K28" s="9">
        <v>0</v>
      </c>
      <c r="L28" s="9">
        <f t="shared" si="4"/>
        <v>379.2</v>
      </c>
      <c r="M28" s="9">
        <v>252</v>
      </c>
      <c r="N28" s="9">
        <v>0</v>
      </c>
      <c r="O28" s="9">
        <f t="shared" si="5"/>
        <v>252</v>
      </c>
      <c r="P28" s="9">
        <f t="shared" si="6"/>
        <v>631.20000000000005</v>
      </c>
      <c r="Q28" s="9">
        <f t="shared" si="0"/>
        <v>631.20000000000005</v>
      </c>
    </row>
    <row r="29" spans="1:17" ht="15.75" thickBot="1" x14ac:dyDescent="0.3">
      <c r="A29" s="3">
        <v>0.52083333333333337</v>
      </c>
      <c r="B29" s="4">
        <v>43453</v>
      </c>
      <c r="C29" s="2"/>
      <c r="D29" s="2"/>
      <c r="E29" s="9">
        <f t="shared" si="1"/>
        <v>0</v>
      </c>
      <c r="F29" s="2"/>
      <c r="G29" s="2"/>
      <c r="H29" s="9">
        <f t="shared" si="2"/>
        <v>0</v>
      </c>
      <c r="I29" s="9">
        <f t="shared" si="3"/>
        <v>0</v>
      </c>
      <c r="J29" s="9">
        <v>384</v>
      </c>
      <c r="K29" s="9">
        <v>0</v>
      </c>
      <c r="L29" s="9">
        <f t="shared" si="4"/>
        <v>384</v>
      </c>
      <c r="M29" s="9">
        <v>266.39999999999998</v>
      </c>
      <c r="N29" s="9">
        <v>0</v>
      </c>
      <c r="O29" s="9">
        <f t="shared" si="5"/>
        <v>266.39999999999998</v>
      </c>
      <c r="P29" s="9">
        <f t="shared" si="6"/>
        <v>650.4</v>
      </c>
      <c r="Q29" s="9">
        <f t="shared" si="0"/>
        <v>650.4</v>
      </c>
    </row>
    <row r="30" spans="1:17" ht="15.75" thickBot="1" x14ac:dyDescent="0.3">
      <c r="A30" s="3">
        <v>0.54166666666666663</v>
      </c>
      <c r="B30" s="4">
        <v>43453</v>
      </c>
      <c r="C30" s="2"/>
      <c r="D30" s="2"/>
      <c r="E30" s="9">
        <f t="shared" si="1"/>
        <v>0</v>
      </c>
      <c r="F30" s="2"/>
      <c r="G30" s="2"/>
      <c r="H30" s="9">
        <f t="shared" si="2"/>
        <v>0</v>
      </c>
      <c r="I30" s="9">
        <f t="shared" si="3"/>
        <v>0</v>
      </c>
      <c r="J30" s="9">
        <v>388.8</v>
      </c>
      <c r="K30" s="9">
        <v>0</v>
      </c>
      <c r="L30" s="9">
        <f t="shared" si="4"/>
        <v>388.8</v>
      </c>
      <c r="M30" s="9">
        <v>261.60000000000002</v>
      </c>
      <c r="N30" s="9">
        <v>0</v>
      </c>
      <c r="O30" s="9">
        <f t="shared" si="5"/>
        <v>261.60000000000002</v>
      </c>
      <c r="P30" s="9">
        <f t="shared" si="6"/>
        <v>650.40000000000009</v>
      </c>
      <c r="Q30" s="9">
        <f t="shared" si="0"/>
        <v>650.40000000000009</v>
      </c>
    </row>
    <row r="31" spans="1:17" ht="15.75" thickBot="1" x14ac:dyDescent="0.3">
      <c r="A31" s="3">
        <v>0.5625</v>
      </c>
      <c r="B31" s="4">
        <v>43453</v>
      </c>
      <c r="C31" s="2"/>
      <c r="D31" s="2"/>
      <c r="E31" s="9">
        <f t="shared" si="1"/>
        <v>0</v>
      </c>
      <c r="F31" s="2"/>
      <c r="G31" s="2"/>
      <c r="H31" s="9">
        <f t="shared" si="2"/>
        <v>0</v>
      </c>
      <c r="I31" s="9">
        <f t="shared" si="3"/>
        <v>0</v>
      </c>
      <c r="J31" s="9">
        <v>388.8</v>
      </c>
      <c r="K31" s="9">
        <v>0</v>
      </c>
      <c r="L31" s="9">
        <f t="shared" si="4"/>
        <v>388.8</v>
      </c>
      <c r="M31" s="9">
        <v>261.60000000000002</v>
      </c>
      <c r="N31" s="9">
        <v>0</v>
      </c>
      <c r="O31" s="9">
        <f t="shared" si="5"/>
        <v>261.60000000000002</v>
      </c>
      <c r="P31" s="9">
        <f t="shared" si="6"/>
        <v>650.40000000000009</v>
      </c>
      <c r="Q31" s="9">
        <f t="shared" si="0"/>
        <v>650.40000000000009</v>
      </c>
    </row>
    <row r="32" spans="1:17" ht="15.75" thickBot="1" x14ac:dyDescent="0.3">
      <c r="A32" s="3">
        <v>0.58333333333333337</v>
      </c>
      <c r="B32" s="4">
        <v>43453</v>
      </c>
      <c r="C32" s="2"/>
      <c r="D32" s="2"/>
      <c r="E32" s="9">
        <f t="shared" si="1"/>
        <v>0</v>
      </c>
      <c r="F32" s="2"/>
      <c r="G32" s="2"/>
      <c r="H32" s="9">
        <f t="shared" si="2"/>
        <v>0</v>
      </c>
      <c r="I32" s="9">
        <f t="shared" si="3"/>
        <v>0</v>
      </c>
      <c r="J32" s="9">
        <v>386.4</v>
      </c>
      <c r="K32" s="9">
        <v>0</v>
      </c>
      <c r="L32" s="9">
        <f t="shared" si="4"/>
        <v>386.4</v>
      </c>
      <c r="M32" s="9">
        <v>261.60000000000002</v>
      </c>
      <c r="N32" s="9">
        <v>0</v>
      </c>
      <c r="O32" s="9">
        <f t="shared" si="5"/>
        <v>261.60000000000002</v>
      </c>
      <c r="P32" s="9">
        <f t="shared" si="6"/>
        <v>648</v>
      </c>
      <c r="Q32" s="9">
        <f t="shared" si="0"/>
        <v>648</v>
      </c>
    </row>
    <row r="33" spans="1:17" ht="15.75" thickBot="1" x14ac:dyDescent="0.3">
      <c r="A33" s="3">
        <v>0.60416666666666663</v>
      </c>
      <c r="B33" s="4">
        <v>43453</v>
      </c>
      <c r="C33" s="2"/>
      <c r="D33" s="2"/>
      <c r="E33" s="9">
        <f t="shared" si="1"/>
        <v>0</v>
      </c>
      <c r="F33" s="2"/>
      <c r="G33" s="2"/>
      <c r="H33" s="9">
        <f t="shared" si="2"/>
        <v>0</v>
      </c>
      <c r="I33" s="9">
        <f t="shared" si="3"/>
        <v>0</v>
      </c>
      <c r="J33" s="9">
        <v>374.4</v>
      </c>
      <c r="K33" s="9">
        <v>0</v>
      </c>
      <c r="L33" s="9">
        <f t="shared" si="4"/>
        <v>374.4</v>
      </c>
      <c r="M33" s="9">
        <v>268.8</v>
      </c>
      <c r="N33" s="9">
        <v>0</v>
      </c>
      <c r="O33" s="9">
        <f t="shared" si="5"/>
        <v>268.8</v>
      </c>
      <c r="P33" s="9">
        <f t="shared" si="6"/>
        <v>643.20000000000005</v>
      </c>
      <c r="Q33" s="9">
        <f t="shared" si="0"/>
        <v>643.20000000000005</v>
      </c>
    </row>
    <row r="34" spans="1:17" ht="15.75" thickBot="1" x14ac:dyDescent="0.3">
      <c r="A34" s="3">
        <v>0.625</v>
      </c>
      <c r="B34" s="4">
        <v>43453</v>
      </c>
      <c r="C34" s="2"/>
      <c r="D34" s="2"/>
      <c r="E34" s="9">
        <f t="shared" si="1"/>
        <v>0</v>
      </c>
      <c r="F34" s="2"/>
      <c r="G34" s="2"/>
      <c r="H34" s="9">
        <f t="shared" si="2"/>
        <v>0</v>
      </c>
      <c r="I34" s="9">
        <f t="shared" si="3"/>
        <v>0</v>
      </c>
      <c r="J34" s="9">
        <v>386.4</v>
      </c>
      <c r="K34" s="9">
        <v>0</v>
      </c>
      <c r="L34" s="9">
        <f t="shared" si="4"/>
        <v>386.4</v>
      </c>
      <c r="M34" s="9">
        <v>254.4</v>
      </c>
      <c r="N34" s="9">
        <v>0</v>
      </c>
      <c r="O34" s="9">
        <f t="shared" si="5"/>
        <v>254.4</v>
      </c>
      <c r="P34" s="9">
        <f t="shared" si="6"/>
        <v>640.79999999999995</v>
      </c>
      <c r="Q34" s="9">
        <f t="shared" si="0"/>
        <v>640.79999999999995</v>
      </c>
    </row>
    <row r="35" spans="1:17" ht="15.75" thickBot="1" x14ac:dyDescent="0.3">
      <c r="A35" s="3">
        <v>0.64583333333333337</v>
      </c>
      <c r="B35" s="4">
        <v>43453</v>
      </c>
      <c r="C35" s="2"/>
      <c r="D35" s="2"/>
      <c r="E35" s="9">
        <f t="shared" si="1"/>
        <v>0</v>
      </c>
      <c r="F35" s="2"/>
      <c r="G35" s="2"/>
      <c r="H35" s="9">
        <f t="shared" si="2"/>
        <v>0</v>
      </c>
      <c r="I35" s="9">
        <f t="shared" si="3"/>
        <v>0</v>
      </c>
      <c r="J35" s="9">
        <v>379.2</v>
      </c>
      <c r="K35" s="9">
        <v>0</v>
      </c>
      <c r="L35" s="9">
        <f t="shared" si="4"/>
        <v>379.2</v>
      </c>
      <c r="M35" s="9">
        <v>259.2</v>
      </c>
      <c r="N35" s="9">
        <v>0</v>
      </c>
      <c r="O35" s="9">
        <f t="shared" si="5"/>
        <v>259.2</v>
      </c>
      <c r="P35" s="9">
        <f t="shared" si="6"/>
        <v>638.4</v>
      </c>
      <c r="Q35" s="9">
        <f t="shared" si="0"/>
        <v>638.4</v>
      </c>
    </row>
    <row r="36" spans="1:17" ht="15.75" thickBot="1" x14ac:dyDescent="0.3">
      <c r="A36" s="3">
        <v>0.66666666666666663</v>
      </c>
      <c r="B36" s="4">
        <v>43453</v>
      </c>
      <c r="C36" s="2"/>
      <c r="D36" s="2"/>
      <c r="E36" s="9">
        <f t="shared" si="1"/>
        <v>0</v>
      </c>
      <c r="F36" s="2"/>
      <c r="G36" s="2"/>
      <c r="H36" s="9">
        <f t="shared" si="2"/>
        <v>0</v>
      </c>
      <c r="I36" s="9">
        <f t="shared" si="3"/>
        <v>0</v>
      </c>
      <c r="J36" s="9">
        <v>386.4</v>
      </c>
      <c r="K36" s="9">
        <v>0</v>
      </c>
      <c r="L36" s="9">
        <f t="shared" si="4"/>
        <v>386.4</v>
      </c>
      <c r="M36" s="9">
        <v>256.8</v>
      </c>
      <c r="N36" s="9">
        <v>0</v>
      </c>
      <c r="O36" s="9">
        <f t="shared" si="5"/>
        <v>256.8</v>
      </c>
      <c r="P36" s="9">
        <f t="shared" si="6"/>
        <v>643.20000000000005</v>
      </c>
      <c r="Q36" s="9">
        <f t="shared" si="0"/>
        <v>643.20000000000005</v>
      </c>
    </row>
    <row r="37" spans="1:17" ht="15.75" thickBot="1" x14ac:dyDescent="0.3">
      <c r="A37" s="3">
        <v>0.6875</v>
      </c>
      <c r="B37" s="4">
        <v>43453</v>
      </c>
      <c r="C37" s="2"/>
      <c r="D37" s="2"/>
      <c r="E37" s="9">
        <f t="shared" si="1"/>
        <v>0</v>
      </c>
      <c r="F37" s="2"/>
      <c r="G37" s="2"/>
      <c r="H37" s="9">
        <f t="shared" si="2"/>
        <v>0</v>
      </c>
      <c r="I37" s="9">
        <f t="shared" si="3"/>
        <v>0</v>
      </c>
      <c r="J37" s="9">
        <v>403.2</v>
      </c>
      <c r="K37" s="9">
        <v>0</v>
      </c>
      <c r="L37" s="9">
        <f t="shared" si="4"/>
        <v>403.2</v>
      </c>
      <c r="M37" s="9">
        <v>261.60000000000002</v>
      </c>
      <c r="N37" s="9">
        <v>0</v>
      </c>
      <c r="O37" s="9">
        <f t="shared" si="5"/>
        <v>261.60000000000002</v>
      </c>
      <c r="P37" s="9">
        <f t="shared" si="6"/>
        <v>664.8</v>
      </c>
      <c r="Q37" s="9">
        <f t="shared" si="0"/>
        <v>664.8</v>
      </c>
    </row>
    <row r="38" spans="1:17" ht="15.75" thickBot="1" x14ac:dyDescent="0.3">
      <c r="A38" s="3">
        <v>0.70833333333333337</v>
      </c>
      <c r="B38" s="4">
        <v>43453</v>
      </c>
      <c r="C38" s="2"/>
      <c r="D38" s="2"/>
      <c r="E38" s="9">
        <f t="shared" si="1"/>
        <v>0</v>
      </c>
      <c r="F38" s="2"/>
      <c r="G38" s="2"/>
      <c r="H38" s="9">
        <f t="shared" si="2"/>
        <v>0</v>
      </c>
      <c r="I38" s="9">
        <f t="shared" si="3"/>
        <v>0</v>
      </c>
      <c r="J38" s="9">
        <v>396</v>
      </c>
      <c r="K38" s="9">
        <v>0</v>
      </c>
      <c r="L38" s="9">
        <f t="shared" si="4"/>
        <v>396</v>
      </c>
      <c r="M38" s="9">
        <v>266.39999999999998</v>
      </c>
      <c r="N38" s="9">
        <v>0</v>
      </c>
      <c r="O38" s="9">
        <f t="shared" si="5"/>
        <v>266.39999999999998</v>
      </c>
      <c r="P38" s="9">
        <f t="shared" si="6"/>
        <v>662.4</v>
      </c>
      <c r="Q38" s="9">
        <f t="shared" si="0"/>
        <v>662.4</v>
      </c>
    </row>
    <row r="39" spans="1:17" ht="15.75" thickBot="1" x14ac:dyDescent="0.3">
      <c r="A39" s="3">
        <v>0.72916666666666663</v>
      </c>
      <c r="B39" s="4">
        <v>43453</v>
      </c>
      <c r="C39" s="2"/>
      <c r="D39" s="2"/>
      <c r="E39" s="9">
        <f t="shared" si="1"/>
        <v>0</v>
      </c>
      <c r="F39" s="2"/>
      <c r="G39" s="2"/>
      <c r="H39" s="9">
        <f t="shared" si="2"/>
        <v>0</v>
      </c>
      <c r="I39" s="9">
        <f t="shared" si="3"/>
        <v>0</v>
      </c>
      <c r="J39" s="9">
        <v>412.8</v>
      </c>
      <c r="K39" s="9">
        <v>2.4</v>
      </c>
      <c r="L39" s="9">
        <f t="shared" si="4"/>
        <v>412.80697668522998</v>
      </c>
      <c r="M39" s="9">
        <v>266.39999999999998</v>
      </c>
      <c r="N39" s="9">
        <v>0</v>
      </c>
      <c r="O39" s="9">
        <f t="shared" si="5"/>
        <v>266.39999999999998</v>
      </c>
      <c r="P39" s="9">
        <f t="shared" si="6"/>
        <v>679.20697668522996</v>
      </c>
      <c r="Q39" s="9">
        <f t="shared" si="0"/>
        <v>679.20697668522996</v>
      </c>
    </row>
    <row r="40" spans="1:17" ht="15.75" thickBot="1" x14ac:dyDescent="0.3">
      <c r="A40" s="3">
        <v>0.75</v>
      </c>
      <c r="B40" s="4">
        <v>43453</v>
      </c>
      <c r="C40" s="2"/>
      <c r="D40" s="2"/>
      <c r="E40" s="9">
        <f t="shared" si="1"/>
        <v>0</v>
      </c>
      <c r="F40" s="2"/>
      <c r="G40" s="2"/>
      <c r="H40" s="9">
        <f t="shared" si="2"/>
        <v>0</v>
      </c>
      <c r="I40" s="9">
        <f t="shared" si="3"/>
        <v>0</v>
      </c>
      <c r="J40" s="9">
        <v>417.6</v>
      </c>
      <c r="K40" s="9">
        <v>0</v>
      </c>
      <c r="L40" s="9">
        <f t="shared" si="4"/>
        <v>417.6</v>
      </c>
      <c r="M40" s="9">
        <v>271.2</v>
      </c>
      <c r="N40" s="9">
        <v>0</v>
      </c>
      <c r="O40" s="9">
        <f t="shared" si="5"/>
        <v>271.2</v>
      </c>
      <c r="P40" s="9">
        <f t="shared" si="6"/>
        <v>688.8</v>
      </c>
      <c r="Q40" s="9">
        <f t="shared" si="0"/>
        <v>688.8</v>
      </c>
    </row>
    <row r="41" spans="1:17" ht="15.75" thickBot="1" x14ac:dyDescent="0.3">
      <c r="A41" s="3">
        <v>0.77083333333333337</v>
      </c>
      <c r="B41" s="4">
        <v>43453</v>
      </c>
      <c r="C41" s="2"/>
      <c r="D41" s="2"/>
      <c r="E41" s="9">
        <f t="shared" si="1"/>
        <v>0</v>
      </c>
      <c r="F41" s="2"/>
      <c r="G41" s="2"/>
      <c r="H41" s="9">
        <f t="shared" si="2"/>
        <v>0</v>
      </c>
      <c r="I41" s="9">
        <f t="shared" si="3"/>
        <v>0</v>
      </c>
      <c r="J41" s="9">
        <v>429.6</v>
      </c>
      <c r="K41" s="9">
        <v>0</v>
      </c>
      <c r="L41" s="9">
        <f t="shared" si="4"/>
        <v>429.6</v>
      </c>
      <c r="M41" s="9">
        <v>268.8</v>
      </c>
      <c r="N41" s="9">
        <v>0</v>
      </c>
      <c r="O41" s="9">
        <f t="shared" si="5"/>
        <v>268.8</v>
      </c>
      <c r="P41" s="9">
        <f t="shared" si="6"/>
        <v>698.40000000000009</v>
      </c>
      <c r="Q41" s="9">
        <f t="shared" si="0"/>
        <v>698.40000000000009</v>
      </c>
    </row>
    <row r="42" spans="1:17" ht="15.75" thickBot="1" x14ac:dyDescent="0.3">
      <c r="A42" s="3">
        <v>0.79166666666666663</v>
      </c>
      <c r="B42" s="4">
        <v>43453</v>
      </c>
      <c r="C42" s="2"/>
      <c r="D42" s="2"/>
      <c r="E42" s="9">
        <f t="shared" si="1"/>
        <v>0</v>
      </c>
      <c r="F42" s="2"/>
      <c r="G42" s="2"/>
      <c r="H42" s="9">
        <f t="shared" si="2"/>
        <v>0</v>
      </c>
      <c r="I42" s="9">
        <f t="shared" si="3"/>
        <v>0</v>
      </c>
      <c r="J42" s="9">
        <v>441.6</v>
      </c>
      <c r="K42" s="9">
        <v>0</v>
      </c>
      <c r="L42" s="9">
        <f t="shared" si="4"/>
        <v>441.6</v>
      </c>
      <c r="M42" s="9">
        <v>271.2</v>
      </c>
      <c r="N42" s="9">
        <v>0</v>
      </c>
      <c r="O42" s="9">
        <f t="shared" si="5"/>
        <v>271.2</v>
      </c>
      <c r="P42" s="9">
        <f t="shared" si="6"/>
        <v>712.8</v>
      </c>
      <c r="Q42" s="9">
        <f t="shared" si="0"/>
        <v>712.8</v>
      </c>
    </row>
    <row r="43" spans="1:17" ht="15.75" thickBot="1" x14ac:dyDescent="0.3">
      <c r="A43" s="3">
        <v>0.8125</v>
      </c>
      <c r="B43" s="4">
        <v>43453</v>
      </c>
      <c r="C43" s="2"/>
      <c r="D43" s="2"/>
      <c r="E43" s="9">
        <f t="shared" si="1"/>
        <v>0</v>
      </c>
      <c r="F43" s="2"/>
      <c r="G43" s="2"/>
      <c r="H43" s="9">
        <f t="shared" si="2"/>
        <v>0</v>
      </c>
      <c r="I43" s="9">
        <f t="shared" si="3"/>
        <v>0</v>
      </c>
      <c r="J43" s="9">
        <v>448.8</v>
      </c>
      <c r="K43" s="9">
        <v>0</v>
      </c>
      <c r="L43" s="9">
        <f t="shared" si="4"/>
        <v>448.8</v>
      </c>
      <c r="M43" s="9">
        <v>268.8</v>
      </c>
      <c r="N43" s="9">
        <v>0</v>
      </c>
      <c r="O43" s="9">
        <f t="shared" si="5"/>
        <v>268.8</v>
      </c>
      <c r="P43" s="9">
        <f t="shared" si="6"/>
        <v>717.6</v>
      </c>
      <c r="Q43" s="9">
        <f t="shared" si="0"/>
        <v>717.6</v>
      </c>
    </row>
    <row r="44" spans="1:17" ht="15.75" thickBot="1" x14ac:dyDescent="0.3">
      <c r="A44" s="3">
        <v>0.83333333333333337</v>
      </c>
      <c r="B44" s="4">
        <v>43453</v>
      </c>
      <c r="C44" s="2"/>
      <c r="D44" s="2"/>
      <c r="E44" s="9">
        <f t="shared" si="1"/>
        <v>0</v>
      </c>
      <c r="F44" s="2"/>
      <c r="G44" s="2"/>
      <c r="H44" s="9">
        <f t="shared" si="2"/>
        <v>0</v>
      </c>
      <c r="I44" s="9">
        <f t="shared" si="3"/>
        <v>0</v>
      </c>
      <c r="J44" s="9">
        <v>470.4</v>
      </c>
      <c r="K44" s="9">
        <v>0</v>
      </c>
      <c r="L44" s="9">
        <f t="shared" si="4"/>
        <v>470.4</v>
      </c>
      <c r="M44" s="9">
        <v>276</v>
      </c>
      <c r="N44" s="9">
        <v>0</v>
      </c>
      <c r="O44" s="9">
        <f t="shared" si="5"/>
        <v>276</v>
      </c>
      <c r="P44" s="9">
        <f t="shared" si="6"/>
        <v>746.4</v>
      </c>
      <c r="Q44" s="9">
        <f t="shared" si="0"/>
        <v>746.4</v>
      </c>
    </row>
    <row r="45" spans="1:17" ht="15.75" thickBot="1" x14ac:dyDescent="0.3">
      <c r="A45" s="3">
        <v>0.85416666666666663</v>
      </c>
      <c r="B45" s="4">
        <v>43453</v>
      </c>
      <c r="C45" s="2"/>
      <c r="D45" s="2"/>
      <c r="E45" s="9">
        <f t="shared" si="1"/>
        <v>0</v>
      </c>
      <c r="F45" s="2"/>
      <c r="G45" s="2"/>
      <c r="H45" s="9">
        <f t="shared" si="2"/>
        <v>0</v>
      </c>
      <c r="I45" s="9">
        <f t="shared" si="3"/>
        <v>0</v>
      </c>
      <c r="J45" s="9">
        <v>465.6</v>
      </c>
      <c r="K45" s="9">
        <v>0</v>
      </c>
      <c r="L45" s="9">
        <f t="shared" si="4"/>
        <v>465.6</v>
      </c>
      <c r="M45" s="9">
        <v>259.2</v>
      </c>
      <c r="N45" s="9">
        <v>0</v>
      </c>
      <c r="O45" s="9">
        <f t="shared" si="5"/>
        <v>259.2</v>
      </c>
      <c r="P45" s="9">
        <f t="shared" si="6"/>
        <v>724.8</v>
      </c>
      <c r="Q45" s="9">
        <f t="shared" si="0"/>
        <v>724.8</v>
      </c>
    </row>
    <row r="46" spans="1:17" ht="15.75" thickBot="1" x14ac:dyDescent="0.3">
      <c r="A46" s="3">
        <v>0.875</v>
      </c>
      <c r="B46" s="4">
        <v>43453</v>
      </c>
      <c r="C46" s="2"/>
      <c r="D46" s="2"/>
      <c r="E46" s="9">
        <f t="shared" si="1"/>
        <v>0</v>
      </c>
      <c r="F46" s="2"/>
      <c r="G46" s="2"/>
      <c r="H46" s="9">
        <f t="shared" si="2"/>
        <v>0</v>
      </c>
      <c r="I46" s="9">
        <f t="shared" si="3"/>
        <v>0</v>
      </c>
      <c r="J46" s="9">
        <v>475.2</v>
      </c>
      <c r="K46" s="9">
        <v>2.4</v>
      </c>
      <c r="L46" s="9">
        <f t="shared" si="4"/>
        <v>475.2060605674132</v>
      </c>
      <c r="M46" s="9">
        <v>256.8</v>
      </c>
      <c r="N46" s="9">
        <v>0</v>
      </c>
      <c r="O46" s="9">
        <f t="shared" si="5"/>
        <v>256.8</v>
      </c>
      <c r="P46" s="9">
        <f t="shared" si="6"/>
        <v>732.00606056741321</v>
      </c>
      <c r="Q46" s="9">
        <f t="shared" si="0"/>
        <v>732.00606056741321</v>
      </c>
    </row>
    <row r="47" spans="1:17" ht="15.75" thickBot="1" x14ac:dyDescent="0.3">
      <c r="A47" s="3">
        <v>0.89583333333333337</v>
      </c>
      <c r="B47" s="4">
        <v>43453</v>
      </c>
      <c r="C47" s="2"/>
      <c r="D47" s="2"/>
      <c r="E47" s="9">
        <f t="shared" si="1"/>
        <v>0</v>
      </c>
      <c r="F47" s="2"/>
      <c r="G47" s="2"/>
      <c r="H47" s="9">
        <f t="shared" si="2"/>
        <v>0</v>
      </c>
      <c r="I47" s="9">
        <f t="shared" si="3"/>
        <v>0</v>
      </c>
      <c r="J47" s="9">
        <v>448.8</v>
      </c>
      <c r="K47" s="9">
        <v>0</v>
      </c>
      <c r="L47" s="9">
        <f t="shared" si="4"/>
        <v>448.8</v>
      </c>
      <c r="M47" s="9">
        <v>268.8</v>
      </c>
      <c r="N47" s="9">
        <v>0</v>
      </c>
      <c r="O47" s="9">
        <f t="shared" si="5"/>
        <v>268.8</v>
      </c>
      <c r="P47" s="9">
        <f t="shared" si="6"/>
        <v>717.6</v>
      </c>
      <c r="Q47" s="9">
        <f t="shared" si="0"/>
        <v>717.6</v>
      </c>
    </row>
    <row r="48" spans="1:17" ht="15.75" thickBot="1" x14ac:dyDescent="0.3">
      <c r="A48" s="3">
        <v>0.91666666666666663</v>
      </c>
      <c r="B48" s="4">
        <v>43453</v>
      </c>
      <c r="C48" s="2"/>
      <c r="D48" s="2"/>
      <c r="E48" s="9">
        <f t="shared" si="1"/>
        <v>0</v>
      </c>
      <c r="F48" s="2"/>
      <c r="G48" s="2"/>
      <c r="H48" s="9">
        <f t="shared" si="2"/>
        <v>0</v>
      </c>
      <c r="I48" s="9">
        <f t="shared" si="3"/>
        <v>0</v>
      </c>
      <c r="J48" s="9">
        <v>417.6</v>
      </c>
      <c r="K48" s="9">
        <v>0</v>
      </c>
      <c r="L48" s="9">
        <f t="shared" si="4"/>
        <v>417.6</v>
      </c>
      <c r="M48" s="9">
        <v>249.6</v>
      </c>
      <c r="N48" s="9">
        <v>0</v>
      </c>
      <c r="O48" s="9">
        <f t="shared" si="5"/>
        <v>249.6</v>
      </c>
      <c r="P48" s="9">
        <f t="shared" si="6"/>
        <v>667.2</v>
      </c>
      <c r="Q48" s="9">
        <f t="shared" si="0"/>
        <v>667.2</v>
      </c>
    </row>
    <row r="49" spans="1:17" ht="15.75" thickBot="1" x14ac:dyDescent="0.3">
      <c r="A49" s="3">
        <v>0.9375</v>
      </c>
      <c r="B49" s="4">
        <v>43453</v>
      </c>
      <c r="C49" s="2"/>
      <c r="D49" s="2"/>
      <c r="E49" s="9">
        <f t="shared" si="1"/>
        <v>0</v>
      </c>
      <c r="F49" s="2"/>
      <c r="G49" s="2"/>
      <c r="H49" s="9">
        <f t="shared" si="2"/>
        <v>0</v>
      </c>
      <c r="I49" s="9">
        <f t="shared" si="3"/>
        <v>0</v>
      </c>
      <c r="J49" s="9">
        <v>374.4</v>
      </c>
      <c r="K49" s="9">
        <v>0</v>
      </c>
      <c r="L49" s="9">
        <f t="shared" si="4"/>
        <v>374.4</v>
      </c>
      <c r="M49" s="9">
        <v>240</v>
      </c>
      <c r="N49" s="9">
        <v>0</v>
      </c>
      <c r="O49" s="9">
        <f t="shared" si="5"/>
        <v>240</v>
      </c>
      <c r="P49" s="9">
        <f t="shared" si="6"/>
        <v>614.4</v>
      </c>
      <c r="Q49" s="9">
        <f t="shared" si="0"/>
        <v>614.4</v>
      </c>
    </row>
    <row r="50" spans="1:17" ht="15.75" thickBot="1" x14ac:dyDescent="0.3">
      <c r="A50" s="3">
        <v>0.95833333333333337</v>
      </c>
      <c r="B50" s="4">
        <v>43453</v>
      </c>
      <c r="C50" s="2"/>
      <c r="D50" s="2"/>
      <c r="E50" s="9">
        <f t="shared" si="1"/>
        <v>0</v>
      </c>
      <c r="F50" s="2"/>
      <c r="G50" s="2"/>
      <c r="H50" s="9">
        <f t="shared" si="2"/>
        <v>0</v>
      </c>
      <c r="I50" s="9">
        <f t="shared" si="3"/>
        <v>0</v>
      </c>
      <c r="J50" s="9">
        <v>360</v>
      </c>
      <c r="K50" s="9">
        <v>0</v>
      </c>
      <c r="L50" s="9">
        <f t="shared" si="4"/>
        <v>360</v>
      </c>
      <c r="M50" s="9">
        <v>230.4</v>
      </c>
      <c r="N50" s="9">
        <v>0</v>
      </c>
      <c r="O50" s="9">
        <f t="shared" si="5"/>
        <v>230.4</v>
      </c>
      <c r="P50" s="9">
        <f t="shared" si="6"/>
        <v>590.4</v>
      </c>
      <c r="Q50" s="9">
        <f t="shared" si="0"/>
        <v>590.4</v>
      </c>
    </row>
    <row r="51" spans="1:17" ht="15.75" thickBot="1" x14ac:dyDescent="0.3">
      <c r="A51" s="3">
        <v>0.97916666666666663</v>
      </c>
      <c r="B51" s="4">
        <v>43453</v>
      </c>
      <c r="C51" s="2"/>
      <c r="D51" s="2"/>
      <c r="E51" s="9">
        <f t="shared" si="1"/>
        <v>0</v>
      </c>
      <c r="F51" s="2"/>
      <c r="G51" s="2"/>
      <c r="H51" s="9">
        <f t="shared" si="2"/>
        <v>0</v>
      </c>
      <c r="I51" s="9">
        <f t="shared" si="3"/>
        <v>0</v>
      </c>
      <c r="J51" s="9">
        <v>343.2</v>
      </c>
      <c r="K51" s="9">
        <v>0</v>
      </c>
      <c r="L51" s="9">
        <f t="shared" si="4"/>
        <v>343.2</v>
      </c>
      <c r="M51" s="9">
        <v>206.4</v>
      </c>
      <c r="N51" s="9">
        <v>0</v>
      </c>
      <c r="O51" s="9">
        <f t="shared" si="5"/>
        <v>206.4</v>
      </c>
      <c r="P51" s="9">
        <f t="shared" si="6"/>
        <v>549.6</v>
      </c>
      <c r="Q51" s="9">
        <f t="shared" si="0"/>
        <v>549.6</v>
      </c>
    </row>
    <row r="52" spans="1:17" ht="15.75" thickBot="1" x14ac:dyDescent="0.3">
      <c r="A52" s="3">
        <v>0</v>
      </c>
      <c r="B52" s="4">
        <v>43453</v>
      </c>
      <c r="C52" s="2"/>
      <c r="D52" s="2"/>
      <c r="E52" s="9">
        <f t="shared" si="1"/>
        <v>0</v>
      </c>
      <c r="F52" s="2"/>
      <c r="G52" s="2"/>
      <c r="H52" s="9">
        <f t="shared" si="2"/>
        <v>0</v>
      </c>
      <c r="I52" s="9">
        <f t="shared" si="3"/>
        <v>0</v>
      </c>
      <c r="J52" s="9">
        <v>309.60000000000002</v>
      </c>
      <c r="K52" s="9">
        <v>0</v>
      </c>
      <c r="L52" s="9">
        <f t="shared" si="4"/>
        <v>309.60000000000002</v>
      </c>
      <c r="M52" s="9">
        <v>196.8</v>
      </c>
      <c r="N52" s="9">
        <v>0</v>
      </c>
      <c r="O52" s="9">
        <f t="shared" si="5"/>
        <v>196.8</v>
      </c>
      <c r="P52" s="9">
        <f t="shared" si="6"/>
        <v>506.40000000000003</v>
      </c>
      <c r="Q52" s="9">
        <f t="shared" si="0"/>
        <v>506.40000000000003</v>
      </c>
    </row>
  </sheetData>
  <mergeCells count="10">
    <mergeCell ref="C1:I1"/>
    <mergeCell ref="J1:P1"/>
    <mergeCell ref="A3:B3"/>
    <mergeCell ref="Q1:Q3"/>
    <mergeCell ref="A2:B2"/>
    <mergeCell ref="C2:E2"/>
    <mergeCell ref="F2:H2"/>
    <mergeCell ref="J2:L2"/>
    <mergeCell ref="M2:O2"/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zoomScaleNormal="100" workbookViewId="0">
      <pane xSplit="2" ySplit="4" topLeftCell="C5" activePane="bottomRight" state="frozen"/>
      <selection activeCell="C5" sqref="C5:D52"/>
      <selection pane="topRight" activeCell="C5" sqref="C5:D52"/>
      <selection pane="bottomLeft" activeCell="C5" sqref="C5:D52"/>
      <selection pane="bottomRight" activeCell="BH5" sqref="BH5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8.140625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7.85546875" bestFit="1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7.85546875" bestFit="1" customWidth="1" collapsed="1"/>
    <col min="30" max="31" width="9.140625" hidden="1" customWidth="1" outlineLevel="1"/>
    <col min="32" max="32" width="9.140625" collapsed="1"/>
    <col min="33" max="34" width="9.140625" hidden="1" customWidth="1" outlineLevel="1"/>
    <col min="35" max="35" width="7.85546875" bestFit="1" customWidth="1" collapsed="1"/>
    <col min="36" max="37" width="9.140625" hidden="1" customWidth="1" outlineLevel="1"/>
    <col min="38" max="38" width="9.140625" collapsed="1"/>
    <col min="39" max="40" width="9.140625" hidden="1" customWidth="1" outlineLevel="1"/>
    <col min="41" max="41" width="7.85546875" bestFit="1" customWidth="1" collapsed="1"/>
    <col min="42" max="43" width="9.140625" hidden="1" customWidth="1" outlineLevel="1"/>
    <col min="44" max="44" width="9.140625" collapsed="1"/>
    <col min="45" max="46" width="9.140625" hidden="1" customWidth="1" outlineLevel="1"/>
    <col min="47" max="47" width="7.85546875" bestFit="1" customWidth="1" collapsed="1"/>
    <col min="48" max="49" width="9.140625" hidden="1" customWidth="1" outlineLevel="1"/>
    <col min="50" max="50" width="9.140625" collapsed="1"/>
    <col min="51" max="52" width="9.140625" hidden="1" customWidth="1" outlineLevel="1"/>
    <col min="53" max="53" width="7.85546875" bestFit="1" customWidth="1" collapsed="1"/>
    <col min="54" max="55" width="9.140625" hidden="1" customWidth="1" outlineLevel="1"/>
    <col min="56" max="56" width="9.140625" collapsed="1"/>
  </cols>
  <sheetData>
    <row r="1" spans="1:60" x14ac:dyDescent="0.25">
      <c r="A1" s="33" t="s">
        <v>5</v>
      </c>
      <c r="B1" s="33"/>
      <c r="C1" s="33" t="s">
        <v>11</v>
      </c>
      <c r="D1" s="33"/>
      <c r="E1" s="33"/>
      <c r="F1" s="33"/>
      <c r="G1" s="33"/>
      <c r="H1" s="33"/>
      <c r="I1" s="33" t="s">
        <v>12</v>
      </c>
      <c r="J1" s="33"/>
      <c r="K1" s="33"/>
      <c r="L1" s="33"/>
      <c r="M1" s="33"/>
      <c r="N1" s="33"/>
      <c r="O1" s="33" t="s">
        <v>4</v>
      </c>
      <c r="P1" s="33"/>
      <c r="Q1" s="33"/>
      <c r="R1" s="33"/>
      <c r="S1" s="33"/>
      <c r="T1" s="33"/>
      <c r="U1" s="33" t="s">
        <v>17</v>
      </c>
      <c r="V1" s="33"/>
      <c r="W1" s="33"/>
      <c r="X1" s="33"/>
      <c r="Y1" s="33"/>
      <c r="Z1" s="33"/>
      <c r="AA1" s="33" t="s">
        <v>18</v>
      </c>
      <c r="AB1" s="33"/>
      <c r="AC1" s="33"/>
      <c r="AD1" s="33"/>
      <c r="AE1" s="33"/>
      <c r="AF1" s="33"/>
      <c r="AG1" s="33" t="s">
        <v>19</v>
      </c>
      <c r="AH1" s="33"/>
      <c r="AI1" s="33"/>
      <c r="AJ1" s="33"/>
      <c r="AK1" s="33"/>
      <c r="AL1" s="33"/>
      <c r="AM1" s="33" t="s">
        <v>149</v>
      </c>
      <c r="AN1" s="33"/>
      <c r="AO1" s="33"/>
      <c r="AP1" s="33"/>
      <c r="AQ1" s="33"/>
      <c r="AR1" s="33"/>
      <c r="AS1" s="33" t="s">
        <v>169</v>
      </c>
      <c r="AT1" s="33"/>
      <c r="AU1" s="33"/>
      <c r="AV1" s="33"/>
      <c r="AW1" s="33"/>
      <c r="AX1" s="33"/>
      <c r="AY1" s="33" t="s">
        <v>152</v>
      </c>
      <c r="AZ1" s="33"/>
      <c r="BA1" s="33"/>
      <c r="BB1" s="33"/>
      <c r="BC1" s="33"/>
      <c r="BD1" s="33"/>
      <c r="BE1" s="34" t="s">
        <v>26</v>
      </c>
    </row>
    <row r="2" spans="1:60" x14ac:dyDescent="0.25">
      <c r="A2" s="33" t="s">
        <v>6</v>
      </c>
      <c r="B2" s="33"/>
      <c r="C2" s="40" t="s">
        <v>13</v>
      </c>
      <c r="D2" s="38"/>
      <c r="E2" s="39"/>
      <c r="F2" s="40" t="s">
        <v>14</v>
      </c>
      <c r="G2" s="38"/>
      <c r="H2" s="39"/>
      <c r="I2" s="40" t="s">
        <v>15</v>
      </c>
      <c r="J2" s="38"/>
      <c r="K2" s="39"/>
      <c r="L2" s="40" t="s">
        <v>16</v>
      </c>
      <c r="M2" s="38"/>
      <c r="N2" s="39"/>
      <c r="O2" s="40" t="s">
        <v>9</v>
      </c>
      <c r="P2" s="38"/>
      <c r="Q2" s="39"/>
      <c r="R2" s="40" t="s">
        <v>10</v>
      </c>
      <c r="S2" s="38"/>
      <c r="T2" s="39"/>
      <c r="U2" s="40" t="s">
        <v>20</v>
      </c>
      <c r="V2" s="38"/>
      <c r="W2" s="39"/>
      <c r="X2" s="40" t="s">
        <v>21</v>
      </c>
      <c r="Y2" s="38"/>
      <c r="Z2" s="39"/>
      <c r="AA2" s="40" t="s">
        <v>22</v>
      </c>
      <c r="AB2" s="38"/>
      <c r="AC2" s="39"/>
      <c r="AD2" s="40" t="s">
        <v>23</v>
      </c>
      <c r="AE2" s="38"/>
      <c r="AF2" s="39"/>
      <c r="AG2" s="40" t="s">
        <v>24</v>
      </c>
      <c r="AH2" s="38"/>
      <c r="AI2" s="39"/>
      <c r="AJ2" s="40" t="s">
        <v>25</v>
      </c>
      <c r="AK2" s="38"/>
      <c r="AL2" s="39"/>
      <c r="AM2" s="40" t="s">
        <v>150</v>
      </c>
      <c r="AN2" s="38"/>
      <c r="AO2" s="39"/>
      <c r="AP2" s="40" t="s">
        <v>151</v>
      </c>
      <c r="AQ2" s="38"/>
      <c r="AR2" s="39"/>
      <c r="AS2" s="40" t="s">
        <v>167</v>
      </c>
      <c r="AT2" s="38"/>
      <c r="AU2" s="39"/>
      <c r="AV2" s="40" t="s">
        <v>168</v>
      </c>
      <c r="AW2" s="38"/>
      <c r="AX2" s="39"/>
      <c r="AY2" s="40" t="s">
        <v>153</v>
      </c>
      <c r="AZ2" s="38"/>
      <c r="BA2" s="39"/>
      <c r="BB2" s="40" t="s">
        <v>154</v>
      </c>
      <c r="BC2" s="38"/>
      <c r="BD2" s="39"/>
      <c r="BE2" s="35"/>
    </row>
    <row r="3" spans="1:60" ht="15.75" thickBot="1" x14ac:dyDescent="0.3">
      <c r="A3" s="33" t="s">
        <v>7</v>
      </c>
      <c r="B3" s="33"/>
      <c r="C3" s="8"/>
      <c r="D3" s="8"/>
      <c r="E3" s="7">
        <v>300</v>
      </c>
      <c r="F3" s="8"/>
      <c r="G3" s="8"/>
      <c r="H3" s="7">
        <v>300</v>
      </c>
      <c r="I3" s="8"/>
      <c r="J3" s="8"/>
      <c r="K3" s="7">
        <v>300</v>
      </c>
      <c r="L3" s="8"/>
      <c r="M3" s="8"/>
      <c r="N3" s="7">
        <v>300</v>
      </c>
      <c r="O3" s="8"/>
      <c r="P3" s="8"/>
      <c r="Q3" s="7">
        <v>300</v>
      </c>
      <c r="R3" s="8"/>
      <c r="S3" s="8"/>
      <c r="T3" s="7">
        <v>300</v>
      </c>
      <c r="U3" s="8"/>
      <c r="V3" s="8"/>
      <c r="W3" s="7">
        <v>500</v>
      </c>
      <c r="X3" s="8"/>
      <c r="Y3" s="8"/>
      <c r="Z3" s="7">
        <v>500</v>
      </c>
      <c r="AA3" s="8"/>
      <c r="AB3" s="8"/>
      <c r="AC3" s="7">
        <v>200</v>
      </c>
      <c r="AD3" s="8"/>
      <c r="AE3" s="8"/>
      <c r="AF3" s="7">
        <v>200</v>
      </c>
      <c r="AG3" s="8"/>
      <c r="AH3" s="8"/>
      <c r="AI3" s="7">
        <v>500</v>
      </c>
      <c r="AJ3" s="8"/>
      <c r="AK3" s="8"/>
      <c r="AL3" s="7">
        <v>500</v>
      </c>
      <c r="AM3" s="15"/>
      <c r="AN3" s="15"/>
      <c r="AO3" s="7">
        <v>120</v>
      </c>
      <c r="AP3" s="15"/>
      <c r="AQ3" s="15"/>
      <c r="AR3" s="7">
        <v>120</v>
      </c>
      <c r="AS3" s="20"/>
      <c r="AT3" s="20"/>
      <c r="AU3" s="7">
        <v>300</v>
      </c>
      <c r="AV3" s="20"/>
      <c r="AW3" s="20"/>
      <c r="AX3" s="7">
        <v>300</v>
      </c>
      <c r="AY3" s="15"/>
      <c r="AZ3" s="15"/>
      <c r="BA3" s="7">
        <v>300</v>
      </c>
      <c r="BB3" s="15"/>
      <c r="BC3" s="15"/>
      <c r="BD3" s="7">
        <v>300</v>
      </c>
      <c r="BE3" s="36"/>
    </row>
    <row r="4" spans="1:60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5" t="s">
        <v>8</v>
      </c>
    </row>
    <row r="5" spans="1:60" ht="15.75" thickBot="1" x14ac:dyDescent="0.3">
      <c r="A5" s="3">
        <v>2.0833333333333332E-2</v>
      </c>
      <c r="B5" s="4">
        <v>43453</v>
      </c>
      <c r="C5" s="2">
        <v>0.61399999999999999</v>
      </c>
      <c r="D5" s="2">
        <v>3.6999999999999998E-2</v>
      </c>
      <c r="E5" s="9">
        <f>SQRT(C5*C5+D5*D5)*E$3</f>
        <v>184.53414318223065</v>
      </c>
      <c r="F5" s="2">
        <v>8.8999999999999996E-2</v>
      </c>
      <c r="G5" s="2">
        <v>4.4999999999999998E-2</v>
      </c>
      <c r="H5" s="9">
        <f>SQRT(F5*F5+G5*G5)*H$3</f>
        <v>29.918890353754765</v>
      </c>
      <c r="I5" s="2">
        <v>0</v>
      </c>
      <c r="J5" s="2">
        <v>0</v>
      </c>
      <c r="K5" s="9">
        <f>SQRT(I5*I5+J5*J5)*K$3</f>
        <v>0</v>
      </c>
      <c r="L5" s="2">
        <v>0.436</v>
      </c>
      <c r="M5" s="2">
        <v>8.2000000000000003E-2</v>
      </c>
      <c r="N5" s="9">
        <f>SQRT(L5*L5+M5*M5)*N$3</f>
        <v>133.09320042736968</v>
      </c>
      <c r="O5" s="2">
        <v>0.34399999999999997</v>
      </c>
      <c r="P5" s="2">
        <v>4.7E-2</v>
      </c>
      <c r="Q5" s="9">
        <f>SQRT(O5*O5+P5*P5)*Q$3</f>
        <v>104.15877303424806</v>
      </c>
      <c r="R5" s="2">
        <v>0.26600000000000001</v>
      </c>
      <c r="S5" s="2">
        <v>6.9000000000000006E-2</v>
      </c>
      <c r="T5" s="9">
        <f>SQRT(R5*R5+S5*S5)*T$3</f>
        <v>82.441069862053595</v>
      </c>
      <c r="U5" s="2">
        <v>0.38</v>
      </c>
      <c r="V5" s="2">
        <v>7.2999999999999995E-2</v>
      </c>
      <c r="W5" s="9">
        <f>SQRT(U5*U5+V5*V5)*W$3</f>
        <v>193.47415848117805</v>
      </c>
      <c r="X5" s="2">
        <v>0.13100000000000001</v>
      </c>
      <c r="Y5" s="2">
        <v>2.3E-2</v>
      </c>
      <c r="Z5" s="9">
        <f>SQRT(X5*X5+Y5*Y5)*Z$3</f>
        <v>66.501879672682946</v>
      </c>
      <c r="AA5" s="2">
        <v>0.219</v>
      </c>
      <c r="AB5" s="2">
        <v>7.0999999999999994E-2</v>
      </c>
      <c r="AC5" s="9">
        <f>SQRT(AA5*AA5+AB5*AB5)*AC$3</f>
        <v>46.044326469175331</v>
      </c>
      <c r="AD5" s="2">
        <v>3.1E-2</v>
      </c>
      <c r="AE5" s="2">
        <v>0</v>
      </c>
      <c r="AF5" s="9">
        <f>SQRT(AD5*AD5+AE5*AE5)*AF$3</f>
        <v>6.2</v>
      </c>
      <c r="AG5" s="2">
        <v>0.25800000000000001</v>
      </c>
      <c r="AH5" s="2">
        <v>5.7000000000000002E-2</v>
      </c>
      <c r="AI5" s="9">
        <f>SQRT(AG5*AG5+AH5*AH5)*AI$3</f>
        <v>132.11074899492471</v>
      </c>
      <c r="AJ5" s="2">
        <v>0.10199999999999999</v>
      </c>
      <c r="AK5" s="2">
        <v>5.1999999999999998E-2</v>
      </c>
      <c r="AL5" s="9">
        <f>SQRT(AJ5*AJ5+AK5*AK5)*AL$3</f>
        <v>57.245087125446844</v>
      </c>
      <c r="AM5" s="2">
        <v>0.128</v>
      </c>
      <c r="AN5" s="2">
        <v>8.4000000000000005E-2</v>
      </c>
      <c r="AO5" s="9">
        <f>SQRT(AM5*AM5+AN5*AN5)*AO$3</f>
        <v>18.372152840644453</v>
      </c>
      <c r="AP5" s="2">
        <v>0.26</v>
      </c>
      <c r="AQ5" s="2">
        <v>9.9000000000000005E-2</v>
      </c>
      <c r="AR5" s="9">
        <f>SQRT(AP5*AP5+AQ5*AQ5)*AR$3</f>
        <v>33.385242248634356</v>
      </c>
      <c r="AS5" s="2">
        <v>0.152</v>
      </c>
      <c r="AT5" s="2">
        <v>3.5000000000000003E-2</v>
      </c>
      <c r="AU5" s="9">
        <f>SQRT(AS5*AS5+AT5*AT5)*AU$3</f>
        <v>46.79326874669048</v>
      </c>
      <c r="AV5" s="2">
        <v>6.3E-2</v>
      </c>
      <c r="AW5" s="2">
        <v>4.3999999999999997E-2</v>
      </c>
      <c r="AX5" s="9">
        <f>SQRT(AV5*AV5+AW5*AW5)*AX$3</f>
        <v>23.053199344125751</v>
      </c>
      <c r="AY5" s="2">
        <v>0.42399999999999999</v>
      </c>
      <c r="AZ5" s="2">
        <v>6.9000000000000006E-2</v>
      </c>
      <c r="BA5" s="9">
        <f>SQRT(AY5*AY5+AZ5*AZ5)*BA$3</f>
        <v>128.87330988222502</v>
      </c>
      <c r="BB5" s="2">
        <v>0.34200000000000003</v>
      </c>
      <c r="BC5" s="2">
        <v>0.02</v>
      </c>
      <c r="BD5" s="9">
        <f>SQRT(BB5*BB5+BC5*BC5)*BD$3</f>
        <v>102.77528885875242</v>
      </c>
      <c r="BE5" s="9">
        <f>SUMIF($E$3:$BD$3,"&gt;0",E5:BD5)</f>
        <v>1388.974739524137</v>
      </c>
      <c r="BG5" t="s">
        <v>147</v>
      </c>
      <c r="BH5" s="16">
        <f>MAX(BE5:BE52)</f>
        <v>1727.3614478639479</v>
      </c>
    </row>
    <row r="6" spans="1:60" ht="15.75" thickBot="1" x14ac:dyDescent="0.3">
      <c r="A6" s="3">
        <v>4.1666666666666664E-2</v>
      </c>
      <c r="B6" s="4">
        <v>43453</v>
      </c>
      <c r="C6" s="2">
        <v>0.60399999999999998</v>
      </c>
      <c r="D6" s="2">
        <v>3.5000000000000003E-2</v>
      </c>
      <c r="E6" s="9">
        <f t="shared" ref="E6:E52" si="0">SQRT(C6*C6+D6*D6)*E$3</f>
        <v>181.5039668987981</v>
      </c>
      <c r="F6" s="2">
        <v>8.8999999999999996E-2</v>
      </c>
      <c r="G6" s="2">
        <v>4.4999999999999998E-2</v>
      </c>
      <c r="H6" s="9">
        <f t="shared" ref="H6:H52" si="1">SQRT(F6*F6+G6*G6)*H$3</f>
        <v>29.918890353754765</v>
      </c>
      <c r="I6" s="2">
        <v>0</v>
      </c>
      <c r="J6" s="2">
        <v>0</v>
      </c>
      <c r="K6" s="9">
        <f t="shared" ref="K6:K52" si="2">SQRT(I6*I6+J6*J6)*K$3</f>
        <v>0</v>
      </c>
      <c r="L6" s="2">
        <v>0.40899999999999997</v>
      </c>
      <c r="M6" s="2">
        <v>8.1000000000000003E-2</v>
      </c>
      <c r="N6" s="9">
        <f t="shared" ref="N6:N52" si="3">SQRT(L6*L6+M6*M6)*N$3</f>
        <v>125.0830923826238</v>
      </c>
      <c r="O6" s="2">
        <v>0.33</v>
      </c>
      <c r="P6" s="2">
        <v>4.5999999999999999E-2</v>
      </c>
      <c r="Q6" s="9">
        <f t="shared" ref="Q6:Q52" si="4">SQRT(O6*O6+P6*P6)*Q$3</f>
        <v>99.957190836877757</v>
      </c>
      <c r="R6" s="2">
        <v>0.24299999999999999</v>
      </c>
      <c r="S6" s="2">
        <v>6.6000000000000003E-2</v>
      </c>
      <c r="T6" s="9">
        <f t="shared" ref="T6:T52" si="5">SQRT(R6*R6+S6*S6)*T$3</f>
        <v>75.541048443875852</v>
      </c>
      <c r="U6" s="2">
        <v>0.34499999999999997</v>
      </c>
      <c r="V6" s="2">
        <v>6.7000000000000004E-2</v>
      </c>
      <c r="W6" s="9">
        <f t="shared" ref="W6:W52" si="6">SQRT(U6*U6+V6*V6)*W$3</f>
        <v>175.72279305770212</v>
      </c>
      <c r="X6" s="2">
        <v>0.11799999999999999</v>
      </c>
      <c r="Y6" s="2">
        <v>2.1000000000000001E-2</v>
      </c>
      <c r="Z6" s="9">
        <f t="shared" ref="Z6:Z52" si="7">SQRT(X6*X6+Y6*Y6)*Z$3</f>
        <v>59.927038972403764</v>
      </c>
      <c r="AA6" s="2">
        <v>0.20300000000000001</v>
      </c>
      <c r="AB6" s="2">
        <v>6.9000000000000006E-2</v>
      </c>
      <c r="AC6" s="9">
        <f t="shared" ref="AC6:AC52" si="8">SQRT(AA6*AA6+AB6*AB6)*AC$3</f>
        <v>42.881231325604446</v>
      </c>
      <c r="AD6" s="2">
        <v>0.03</v>
      </c>
      <c r="AE6" s="2">
        <v>0</v>
      </c>
      <c r="AF6" s="9">
        <f t="shared" ref="AF6:AF52" si="9">SQRT(AD6*AD6+AE6*AE6)*AF$3</f>
        <v>6</v>
      </c>
      <c r="AG6" s="2">
        <v>0.253</v>
      </c>
      <c r="AH6" s="2">
        <v>5.6000000000000001E-2</v>
      </c>
      <c r="AI6" s="9">
        <f t="shared" ref="AI6:AI52" si="10">SQRT(AG6*AG6+AH6*AH6)*AI$3</f>
        <v>129.56176133412202</v>
      </c>
      <c r="AJ6" s="2">
        <v>0.10299999999999999</v>
      </c>
      <c r="AK6" s="2">
        <v>5.2999999999999999E-2</v>
      </c>
      <c r="AL6" s="9">
        <f t="shared" ref="AL6:AL52" si="11">SQRT(AJ6*AJ6+AK6*AK6)*AL$3</f>
        <v>57.918045547134966</v>
      </c>
      <c r="AM6" s="2">
        <v>0.13400000000000001</v>
      </c>
      <c r="AN6" s="2">
        <v>8.8999999999999996E-2</v>
      </c>
      <c r="AO6" s="9">
        <f t="shared" ref="AO6:AO52" si="12">SQRT(AM6*AM6+AN6*AN6)*AO$3</f>
        <v>19.303595520006112</v>
      </c>
      <c r="AP6" s="2">
        <v>0.151</v>
      </c>
      <c r="AQ6" s="2">
        <v>5.5E-2</v>
      </c>
      <c r="AR6" s="9">
        <f t="shared" ref="AR6:AR52" si="13">SQRT(AP6*AP6+AQ6*AQ6)*AR$3</f>
        <v>19.284563775206323</v>
      </c>
      <c r="AS6" s="2">
        <v>0.14399999999999999</v>
      </c>
      <c r="AT6" s="2">
        <v>3.7999999999999999E-2</v>
      </c>
      <c r="AU6" s="9">
        <f t="shared" ref="AU6:AU52" si="14">SQRT(AS6*AS6+AT6*AT6)*AU$3</f>
        <v>44.678854058715508</v>
      </c>
      <c r="AV6" s="2">
        <v>6.3E-2</v>
      </c>
      <c r="AW6" s="2">
        <v>4.3999999999999997E-2</v>
      </c>
      <c r="AX6" s="9">
        <f t="shared" ref="AX6:AX52" si="15">SQRT(AV6*AV6+AW6*AW6)*AX$3</f>
        <v>23.053199344125751</v>
      </c>
      <c r="AY6" s="2">
        <v>0.41899999999999998</v>
      </c>
      <c r="AZ6" s="2">
        <v>6.8000000000000005E-2</v>
      </c>
      <c r="BA6" s="9">
        <f t="shared" ref="BA6:BA52" si="16">SQRT(AY6*AY6+AZ6*AZ6)*BA$3</f>
        <v>127.34461119340699</v>
      </c>
      <c r="BB6" s="2">
        <v>0.39400000000000002</v>
      </c>
      <c r="BC6" s="2">
        <v>2.5000000000000001E-2</v>
      </c>
      <c r="BD6" s="9">
        <f t="shared" ref="BD6:BD52" si="17">SQRT(BB6*BB6+BC6*BC6)*BD$3</f>
        <v>118.43770514494106</v>
      </c>
      <c r="BE6" s="9">
        <f t="shared" ref="BE6:BE52" si="18">SUMIF($E$3:$BD$3,"&gt;0",E6:BD6)</f>
        <v>1336.1175881892993</v>
      </c>
      <c r="BG6" t="s">
        <v>148</v>
      </c>
      <c r="BH6" s="16">
        <f>AVERAGE(BE5:BE52)</f>
        <v>1452.3178124656245</v>
      </c>
    </row>
    <row r="7" spans="1:60" ht="15.75" thickBot="1" x14ac:dyDescent="0.3">
      <c r="A7" s="3">
        <v>6.25E-2</v>
      </c>
      <c r="B7" s="4">
        <v>43453</v>
      </c>
      <c r="C7" s="2">
        <v>0.61</v>
      </c>
      <c r="D7" s="2">
        <v>3.5999999999999997E-2</v>
      </c>
      <c r="E7" s="9">
        <f t="shared" si="0"/>
        <v>183.31841151395568</v>
      </c>
      <c r="F7" s="2">
        <v>0.09</v>
      </c>
      <c r="G7" s="2">
        <v>4.4999999999999998E-2</v>
      </c>
      <c r="H7" s="9">
        <f t="shared" si="1"/>
        <v>30.186917696247161</v>
      </c>
      <c r="I7" s="2">
        <v>0</v>
      </c>
      <c r="J7" s="2">
        <v>0</v>
      </c>
      <c r="K7" s="9">
        <f t="shared" si="2"/>
        <v>0</v>
      </c>
      <c r="L7" s="2">
        <v>0.39100000000000001</v>
      </c>
      <c r="M7" s="2">
        <v>8.4000000000000005E-2</v>
      </c>
      <c r="N7" s="9">
        <f t="shared" si="3"/>
        <v>119.97637267395611</v>
      </c>
      <c r="O7" s="2">
        <v>0.31</v>
      </c>
      <c r="P7" s="2">
        <v>4.4999999999999998E-2</v>
      </c>
      <c r="Q7" s="9">
        <f t="shared" si="4"/>
        <v>93.974730646062511</v>
      </c>
      <c r="R7" s="2">
        <v>0.23400000000000001</v>
      </c>
      <c r="S7" s="2">
        <v>6.4000000000000001E-2</v>
      </c>
      <c r="T7" s="9">
        <f t="shared" si="5"/>
        <v>72.778293467214525</v>
      </c>
      <c r="U7" s="2">
        <v>0.33100000000000002</v>
      </c>
      <c r="V7" s="2">
        <v>6.7000000000000004E-2</v>
      </c>
      <c r="W7" s="9">
        <f t="shared" si="6"/>
        <v>168.85644790768282</v>
      </c>
      <c r="X7" s="2">
        <v>0.109</v>
      </c>
      <c r="Y7" s="2">
        <v>2.1000000000000001E-2</v>
      </c>
      <c r="Z7" s="9">
        <f t="shared" si="7"/>
        <v>55.502252206554644</v>
      </c>
      <c r="AA7" s="2">
        <v>0.20899999999999999</v>
      </c>
      <c r="AB7" s="2">
        <v>7.8E-2</v>
      </c>
      <c r="AC7" s="9">
        <f t="shared" si="8"/>
        <v>44.616140577149878</v>
      </c>
      <c r="AD7" s="2">
        <v>3.1E-2</v>
      </c>
      <c r="AE7" s="2">
        <v>0</v>
      </c>
      <c r="AF7" s="9">
        <f t="shared" si="9"/>
        <v>6.2</v>
      </c>
      <c r="AG7" s="2">
        <v>0.249</v>
      </c>
      <c r="AH7" s="2">
        <v>5.5E-2</v>
      </c>
      <c r="AI7" s="9">
        <f t="shared" si="10"/>
        <v>127.50098038838762</v>
      </c>
      <c r="AJ7" s="2">
        <v>0.105</v>
      </c>
      <c r="AK7" s="2">
        <v>5.1999999999999998E-2</v>
      </c>
      <c r="AL7" s="9">
        <f t="shared" si="11"/>
        <v>58.585407739470405</v>
      </c>
      <c r="AM7" s="2">
        <v>0.14299999999999999</v>
      </c>
      <c r="AN7" s="2">
        <v>9.4E-2</v>
      </c>
      <c r="AO7" s="9">
        <f t="shared" si="12"/>
        <v>20.53543279310178</v>
      </c>
      <c r="AP7" s="2">
        <v>0.16200000000000001</v>
      </c>
      <c r="AQ7" s="2">
        <v>0.06</v>
      </c>
      <c r="AR7" s="9">
        <f t="shared" si="13"/>
        <v>20.730499270398674</v>
      </c>
      <c r="AS7" s="2">
        <v>0.14599999999999999</v>
      </c>
      <c r="AT7" s="2">
        <v>3.9E-2</v>
      </c>
      <c r="AU7" s="9">
        <f t="shared" si="14"/>
        <v>45.335747484738789</v>
      </c>
      <c r="AV7" s="2">
        <v>6.4000000000000001E-2</v>
      </c>
      <c r="AW7" s="2">
        <v>4.3999999999999997E-2</v>
      </c>
      <c r="AX7" s="9">
        <f t="shared" si="15"/>
        <v>23.299785406737119</v>
      </c>
      <c r="AY7" s="2">
        <v>0.41399999999999998</v>
      </c>
      <c r="AZ7" s="2">
        <v>6.9000000000000006E-2</v>
      </c>
      <c r="BA7" s="9">
        <f t="shared" si="16"/>
        <v>125.91318437717314</v>
      </c>
      <c r="BB7" s="2">
        <v>0.38200000000000001</v>
      </c>
      <c r="BC7" s="2">
        <v>2.4E-2</v>
      </c>
      <c r="BD7" s="9">
        <f t="shared" si="17"/>
        <v>114.82595525402782</v>
      </c>
      <c r="BE7" s="9">
        <f t="shared" si="18"/>
        <v>1312.1365594028587</v>
      </c>
    </row>
    <row r="8" spans="1:60" ht="15.75" thickBot="1" x14ac:dyDescent="0.3">
      <c r="A8" s="3">
        <v>8.3333333333333329E-2</v>
      </c>
      <c r="B8" s="4">
        <v>43453</v>
      </c>
      <c r="C8" s="2">
        <v>0.61299999999999999</v>
      </c>
      <c r="D8" s="2">
        <v>3.5000000000000003E-2</v>
      </c>
      <c r="E8" s="9">
        <f t="shared" si="0"/>
        <v>184.19951140000344</v>
      </c>
      <c r="F8" s="2">
        <v>0.09</v>
      </c>
      <c r="G8" s="2">
        <v>4.5999999999999999E-2</v>
      </c>
      <c r="H8" s="9">
        <f t="shared" si="1"/>
        <v>30.322269044383862</v>
      </c>
      <c r="I8" s="2">
        <v>0</v>
      </c>
      <c r="J8" s="2">
        <v>0</v>
      </c>
      <c r="K8" s="9">
        <f t="shared" si="2"/>
        <v>0</v>
      </c>
      <c r="L8" s="2">
        <v>0.35799999999999998</v>
      </c>
      <c r="M8" s="2">
        <v>7.8E-2</v>
      </c>
      <c r="N8" s="9">
        <f t="shared" si="3"/>
        <v>109.91960698619697</v>
      </c>
      <c r="O8" s="2">
        <v>0.29799999999999999</v>
      </c>
      <c r="P8" s="2">
        <v>4.1000000000000002E-2</v>
      </c>
      <c r="Q8" s="9">
        <f t="shared" si="4"/>
        <v>90.242174175936157</v>
      </c>
      <c r="R8" s="2">
        <v>0.23599999999999999</v>
      </c>
      <c r="S8" s="2">
        <v>6.6000000000000003E-2</v>
      </c>
      <c r="T8" s="9">
        <f t="shared" si="5"/>
        <v>73.516528753743529</v>
      </c>
      <c r="U8" s="2">
        <v>0.32</v>
      </c>
      <c r="V8" s="2">
        <v>7.1999999999999995E-2</v>
      </c>
      <c r="W8" s="9">
        <f t="shared" si="6"/>
        <v>164</v>
      </c>
      <c r="X8" s="2">
        <v>9.8000000000000004E-2</v>
      </c>
      <c r="Y8" s="2">
        <v>0.02</v>
      </c>
      <c r="Z8" s="9">
        <f t="shared" si="7"/>
        <v>50.009999000199947</v>
      </c>
      <c r="AA8" s="2">
        <v>0.629</v>
      </c>
      <c r="AB8" s="2">
        <v>0.34499999999999997</v>
      </c>
      <c r="AC8" s="9">
        <f t="shared" si="8"/>
        <v>143.48045163017852</v>
      </c>
      <c r="AD8" s="2">
        <v>3.1E-2</v>
      </c>
      <c r="AE8" s="2">
        <v>0</v>
      </c>
      <c r="AF8" s="9">
        <f t="shared" si="9"/>
        <v>6.2</v>
      </c>
      <c r="AG8" s="2">
        <v>0.24199999999999999</v>
      </c>
      <c r="AH8" s="2">
        <v>5.6000000000000001E-2</v>
      </c>
      <c r="AI8" s="9">
        <f t="shared" si="10"/>
        <v>124.1974234837422</v>
      </c>
      <c r="AJ8" s="2">
        <v>0.105</v>
      </c>
      <c r="AK8" s="2">
        <v>5.2999999999999999E-2</v>
      </c>
      <c r="AL8" s="9">
        <f t="shared" si="11"/>
        <v>58.809012914688509</v>
      </c>
      <c r="AM8" s="2">
        <v>0.13800000000000001</v>
      </c>
      <c r="AN8" s="2">
        <v>8.8999999999999996E-2</v>
      </c>
      <c r="AO8" s="9">
        <f t="shared" si="12"/>
        <v>19.705227732761681</v>
      </c>
      <c r="AP8" s="2">
        <v>0.13500000000000001</v>
      </c>
      <c r="AQ8" s="2">
        <v>5.2999999999999999E-2</v>
      </c>
      <c r="AR8" s="9">
        <f t="shared" si="13"/>
        <v>17.403723739475986</v>
      </c>
      <c r="AS8" s="2">
        <v>0.14299999999999999</v>
      </c>
      <c r="AT8" s="2">
        <v>4.3999999999999997E-2</v>
      </c>
      <c r="AU8" s="9">
        <f t="shared" si="14"/>
        <v>44.88485267882696</v>
      </c>
      <c r="AV8" s="2">
        <v>6.4000000000000001E-2</v>
      </c>
      <c r="AW8" s="2">
        <v>4.3999999999999997E-2</v>
      </c>
      <c r="AX8" s="9">
        <f t="shared" si="15"/>
        <v>23.299785406737119</v>
      </c>
      <c r="AY8" s="2">
        <v>0.41699999999999998</v>
      </c>
      <c r="AZ8" s="2">
        <v>7.0999999999999994E-2</v>
      </c>
      <c r="BA8" s="9">
        <f t="shared" si="16"/>
        <v>126.90035460943362</v>
      </c>
      <c r="BB8" s="2">
        <v>0.38100000000000001</v>
      </c>
      <c r="BC8" s="2">
        <v>2.4E-2</v>
      </c>
      <c r="BD8" s="9">
        <f t="shared" si="17"/>
        <v>114.52654714082669</v>
      </c>
      <c r="BE8" s="9">
        <f t="shared" si="18"/>
        <v>1381.6174686971353</v>
      </c>
    </row>
    <row r="9" spans="1:60" ht="15.75" thickBot="1" x14ac:dyDescent="0.3">
      <c r="A9" s="3">
        <v>0.10416666666666667</v>
      </c>
      <c r="B9" s="4">
        <v>43453</v>
      </c>
      <c r="C9" s="2">
        <v>0.60499999999999998</v>
      </c>
      <c r="D9" s="2">
        <v>3.4000000000000002E-2</v>
      </c>
      <c r="E9" s="9">
        <f t="shared" si="0"/>
        <v>181.78638562884737</v>
      </c>
      <c r="F9" s="2">
        <v>0.09</v>
      </c>
      <c r="G9" s="2">
        <v>4.5999999999999999E-2</v>
      </c>
      <c r="H9" s="9">
        <f t="shared" si="1"/>
        <v>30.322269044383862</v>
      </c>
      <c r="I9" s="2">
        <v>0</v>
      </c>
      <c r="J9" s="2">
        <v>0</v>
      </c>
      <c r="K9" s="9">
        <f t="shared" si="2"/>
        <v>0</v>
      </c>
      <c r="L9" s="2">
        <v>0.36599999999999999</v>
      </c>
      <c r="M9" s="2">
        <v>8.1000000000000003E-2</v>
      </c>
      <c r="N9" s="9">
        <f t="shared" si="3"/>
        <v>112.45679170241343</v>
      </c>
      <c r="O9" s="2">
        <v>0.29099999999999998</v>
      </c>
      <c r="P9" s="2">
        <v>4.2000000000000003E-2</v>
      </c>
      <c r="Q9" s="9">
        <f t="shared" si="4"/>
        <v>88.204591717211628</v>
      </c>
      <c r="R9" s="2">
        <v>0.219</v>
      </c>
      <c r="S9" s="2">
        <v>6.8000000000000005E-2</v>
      </c>
      <c r="T9" s="9">
        <f t="shared" si="5"/>
        <v>68.794258481358739</v>
      </c>
      <c r="U9" s="2">
        <v>0.30599999999999999</v>
      </c>
      <c r="V9" s="2">
        <v>6.9000000000000006E-2</v>
      </c>
      <c r="W9" s="9">
        <f t="shared" si="6"/>
        <v>156.84148048268355</v>
      </c>
      <c r="X9" s="2">
        <v>9.6000000000000002E-2</v>
      </c>
      <c r="Y9" s="2">
        <v>0.02</v>
      </c>
      <c r="Z9" s="9">
        <f t="shared" si="7"/>
        <v>49.03060268852505</v>
      </c>
      <c r="AA9" s="2">
        <v>0.63900000000000001</v>
      </c>
      <c r="AB9" s="2">
        <v>0.34899999999999998</v>
      </c>
      <c r="AC9" s="9">
        <f t="shared" si="8"/>
        <v>145.61895481014827</v>
      </c>
      <c r="AD9" s="2">
        <v>3.1E-2</v>
      </c>
      <c r="AE9" s="2">
        <v>0</v>
      </c>
      <c r="AF9" s="9">
        <f t="shared" si="9"/>
        <v>6.2</v>
      </c>
      <c r="AG9" s="2">
        <v>0.23300000000000001</v>
      </c>
      <c r="AH9" s="2">
        <v>5.2999999999999999E-2</v>
      </c>
      <c r="AI9" s="9">
        <f t="shared" si="10"/>
        <v>119.47593900028575</v>
      </c>
      <c r="AJ9" s="2">
        <v>9.4E-2</v>
      </c>
      <c r="AK9" s="2">
        <v>4.3999999999999997E-2</v>
      </c>
      <c r="AL9" s="9">
        <f t="shared" si="11"/>
        <v>51.894122981316485</v>
      </c>
      <c r="AM9" s="2">
        <v>0.126</v>
      </c>
      <c r="AN9" s="2">
        <v>7.8E-2</v>
      </c>
      <c r="AO9" s="9">
        <f t="shared" si="12"/>
        <v>17.782688210728995</v>
      </c>
      <c r="AP9" s="2">
        <v>0.20599999999999999</v>
      </c>
      <c r="AQ9" s="2">
        <v>0.08</v>
      </c>
      <c r="AR9" s="9">
        <f t="shared" si="13"/>
        <v>26.518642499192904</v>
      </c>
      <c r="AS9" s="2">
        <v>0.13600000000000001</v>
      </c>
      <c r="AT9" s="2">
        <v>3.9E-2</v>
      </c>
      <c r="AU9" s="9">
        <f t="shared" si="14"/>
        <v>42.444434264105823</v>
      </c>
      <c r="AV9" s="2">
        <v>6.4000000000000001E-2</v>
      </c>
      <c r="AW9" s="2">
        <v>4.4999999999999998E-2</v>
      </c>
      <c r="AX9" s="9">
        <f t="shared" si="15"/>
        <v>23.471045992882381</v>
      </c>
      <c r="AY9" s="2">
        <v>0.41699999999999998</v>
      </c>
      <c r="AZ9" s="2">
        <v>6.9000000000000006E-2</v>
      </c>
      <c r="BA9" s="9">
        <f t="shared" si="16"/>
        <v>126.80102523244832</v>
      </c>
      <c r="BB9" s="2">
        <v>0.379</v>
      </c>
      <c r="BC9" s="2">
        <v>2.5000000000000001E-2</v>
      </c>
      <c r="BD9" s="9">
        <f t="shared" si="17"/>
        <v>113.94709298617495</v>
      </c>
      <c r="BE9" s="9">
        <f t="shared" si="18"/>
        <v>1361.5903257227078</v>
      </c>
    </row>
    <row r="10" spans="1:60" ht="15.75" thickBot="1" x14ac:dyDescent="0.3">
      <c r="A10" s="3">
        <v>0.125</v>
      </c>
      <c r="B10" s="4">
        <v>43453</v>
      </c>
      <c r="C10" s="2">
        <v>0.60499999999999998</v>
      </c>
      <c r="D10" s="2">
        <v>3.2000000000000001E-2</v>
      </c>
      <c r="E10" s="9">
        <f t="shared" si="0"/>
        <v>181.75370697732686</v>
      </c>
      <c r="F10" s="2">
        <v>9.0999999999999998E-2</v>
      </c>
      <c r="G10" s="2">
        <v>4.5999999999999999E-2</v>
      </c>
      <c r="H10" s="9">
        <f t="shared" si="1"/>
        <v>30.589704150252906</v>
      </c>
      <c r="I10" s="2">
        <v>0</v>
      </c>
      <c r="J10" s="2">
        <v>0</v>
      </c>
      <c r="K10" s="9">
        <f t="shared" si="2"/>
        <v>0</v>
      </c>
      <c r="L10" s="2">
        <v>0.35199999999999998</v>
      </c>
      <c r="M10" s="2">
        <v>8.2000000000000003E-2</v>
      </c>
      <c r="N10" s="9">
        <f t="shared" si="3"/>
        <v>108.42748728989342</v>
      </c>
      <c r="O10" s="2">
        <v>0.27700000000000002</v>
      </c>
      <c r="P10" s="2">
        <v>0.04</v>
      </c>
      <c r="Q10" s="9">
        <f t="shared" si="4"/>
        <v>83.961955670410646</v>
      </c>
      <c r="R10" s="2">
        <v>0.222</v>
      </c>
      <c r="S10" s="2">
        <v>6.8000000000000005E-2</v>
      </c>
      <c r="T10" s="9">
        <f t="shared" si="5"/>
        <v>69.654289171593732</v>
      </c>
      <c r="U10" s="2">
        <v>0.30299999999999999</v>
      </c>
      <c r="V10" s="2">
        <v>7.0999999999999994E-2</v>
      </c>
      <c r="W10" s="9">
        <f t="shared" si="6"/>
        <v>155.60366319595437</v>
      </c>
      <c r="X10" s="2">
        <v>9.1999999999999998E-2</v>
      </c>
      <c r="Y10" s="2">
        <v>1.9E-2</v>
      </c>
      <c r="Z10" s="9">
        <f t="shared" si="7"/>
        <v>46.970735570139837</v>
      </c>
      <c r="AA10" s="2">
        <v>0.64</v>
      </c>
      <c r="AB10" s="2">
        <v>0.35099999999999998</v>
      </c>
      <c r="AC10" s="9">
        <f t="shared" si="8"/>
        <v>145.98643772624905</v>
      </c>
      <c r="AD10" s="2">
        <v>3.1E-2</v>
      </c>
      <c r="AE10" s="2">
        <v>0</v>
      </c>
      <c r="AF10" s="9">
        <f t="shared" si="9"/>
        <v>6.2</v>
      </c>
      <c r="AG10" s="2">
        <v>0.22700000000000001</v>
      </c>
      <c r="AH10" s="2">
        <v>5.2999999999999999E-2</v>
      </c>
      <c r="AI10" s="9">
        <f t="shared" si="10"/>
        <v>116.55256324937689</v>
      </c>
      <c r="AJ10" s="2">
        <v>9.2999999999999999E-2</v>
      </c>
      <c r="AK10" s="2">
        <v>4.4999999999999998E-2</v>
      </c>
      <c r="AL10" s="9">
        <f t="shared" si="11"/>
        <v>51.657526073167688</v>
      </c>
      <c r="AM10" s="2">
        <v>0.13400000000000001</v>
      </c>
      <c r="AN10" s="2">
        <v>8.5000000000000006E-2</v>
      </c>
      <c r="AO10" s="9">
        <f t="shared" si="12"/>
        <v>19.04222676054458</v>
      </c>
      <c r="AP10" s="2">
        <v>0.17399999999999999</v>
      </c>
      <c r="AQ10" s="2">
        <v>6.7000000000000004E-2</v>
      </c>
      <c r="AR10" s="9">
        <f t="shared" si="13"/>
        <v>22.37444971390358</v>
      </c>
      <c r="AS10" s="2">
        <v>0.13700000000000001</v>
      </c>
      <c r="AT10" s="2">
        <v>3.9E-2</v>
      </c>
      <c r="AU10" s="9">
        <f t="shared" si="14"/>
        <v>42.732891313366572</v>
      </c>
      <c r="AV10" s="2">
        <v>6.4000000000000001E-2</v>
      </c>
      <c r="AW10" s="2">
        <v>4.5999999999999999E-2</v>
      </c>
      <c r="AX10" s="9">
        <f t="shared" si="15"/>
        <v>23.644872594285637</v>
      </c>
      <c r="AY10" s="2">
        <v>0.41099999999999998</v>
      </c>
      <c r="AZ10" s="2">
        <v>7.0000000000000007E-2</v>
      </c>
      <c r="BA10" s="9">
        <f t="shared" si="16"/>
        <v>125.07553717653983</v>
      </c>
      <c r="BB10" s="2">
        <v>0.38</v>
      </c>
      <c r="BC10" s="2">
        <v>2.4E-2</v>
      </c>
      <c r="BD10" s="9">
        <f t="shared" si="17"/>
        <v>114.22714213355773</v>
      </c>
      <c r="BE10" s="9">
        <f t="shared" si="18"/>
        <v>1344.4551887665637</v>
      </c>
    </row>
    <row r="11" spans="1:60" ht="15.75" thickBot="1" x14ac:dyDescent="0.3">
      <c r="A11" s="3">
        <v>0.14583333333333334</v>
      </c>
      <c r="B11" s="4">
        <v>43453</v>
      </c>
      <c r="C11" s="2">
        <v>0.60599999999999998</v>
      </c>
      <c r="D11" s="2">
        <v>3.4000000000000002E-2</v>
      </c>
      <c r="E11" s="9">
        <f t="shared" si="0"/>
        <v>182.0859137879699</v>
      </c>
      <c r="F11" s="2">
        <v>9.0999999999999998E-2</v>
      </c>
      <c r="G11" s="2">
        <v>4.7E-2</v>
      </c>
      <c r="H11" s="9">
        <f t="shared" si="1"/>
        <v>30.726210309766479</v>
      </c>
      <c r="I11" s="2">
        <v>0</v>
      </c>
      <c r="J11" s="2">
        <v>0</v>
      </c>
      <c r="K11" s="9">
        <f t="shared" si="2"/>
        <v>0</v>
      </c>
      <c r="L11" s="2">
        <v>0.34899999999999998</v>
      </c>
      <c r="M11" s="2">
        <v>0.08</v>
      </c>
      <c r="N11" s="9">
        <f t="shared" si="3"/>
        <v>107.41550167457208</v>
      </c>
      <c r="O11" s="2">
        <v>0.28299999999999997</v>
      </c>
      <c r="P11" s="2">
        <v>3.9E-2</v>
      </c>
      <c r="Q11" s="9">
        <f t="shared" si="4"/>
        <v>85.702392031961381</v>
      </c>
      <c r="R11" s="2">
        <v>0.216</v>
      </c>
      <c r="S11" s="2">
        <v>7.0999999999999994E-2</v>
      </c>
      <c r="T11" s="9">
        <f t="shared" si="5"/>
        <v>68.210922878964183</v>
      </c>
      <c r="U11" s="2">
        <v>0.29899999999999999</v>
      </c>
      <c r="V11" s="2">
        <v>6.7000000000000004E-2</v>
      </c>
      <c r="W11" s="9">
        <f t="shared" si="6"/>
        <v>153.20737580155858</v>
      </c>
      <c r="X11" s="2">
        <v>9.2999999999999999E-2</v>
      </c>
      <c r="Y11" s="2">
        <v>2.1000000000000001E-2</v>
      </c>
      <c r="Z11" s="9">
        <f t="shared" si="7"/>
        <v>47.670745746212113</v>
      </c>
      <c r="AA11" s="2">
        <v>0.64</v>
      </c>
      <c r="AB11" s="2">
        <v>0.35199999999999998</v>
      </c>
      <c r="AC11" s="9">
        <f t="shared" si="8"/>
        <v>146.08271629457059</v>
      </c>
      <c r="AD11" s="2">
        <v>3.1E-2</v>
      </c>
      <c r="AE11" s="2">
        <v>1E-3</v>
      </c>
      <c r="AF11" s="9">
        <f t="shared" si="9"/>
        <v>6.2032249677083291</v>
      </c>
      <c r="AG11" s="2">
        <v>0.23100000000000001</v>
      </c>
      <c r="AH11" s="2">
        <v>5.3999999999999999E-2</v>
      </c>
      <c r="AI11" s="9">
        <f t="shared" si="10"/>
        <v>118.61386934081528</v>
      </c>
      <c r="AJ11" s="2">
        <v>9.4E-2</v>
      </c>
      <c r="AK11" s="2">
        <v>4.2999999999999997E-2</v>
      </c>
      <c r="AL11" s="9">
        <f t="shared" si="11"/>
        <v>51.684136831333461</v>
      </c>
      <c r="AM11" s="2">
        <v>0.13700000000000001</v>
      </c>
      <c r="AN11" s="2">
        <v>8.3000000000000004E-2</v>
      </c>
      <c r="AO11" s="9">
        <f t="shared" si="12"/>
        <v>19.221737694599835</v>
      </c>
      <c r="AP11" s="2">
        <v>0.14899999999999999</v>
      </c>
      <c r="AQ11" s="2">
        <v>5.2999999999999999E-2</v>
      </c>
      <c r="AR11" s="9">
        <f t="shared" si="13"/>
        <v>18.977460314805036</v>
      </c>
      <c r="AS11" s="2">
        <v>0.127</v>
      </c>
      <c r="AT11" s="2">
        <v>0.04</v>
      </c>
      <c r="AU11" s="9">
        <f t="shared" si="14"/>
        <v>39.945087307452468</v>
      </c>
      <c r="AV11" s="2">
        <v>6.4000000000000001E-2</v>
      </c>
      <c r="AW11" s="2">
        <v>4.5999999999999999E-2</v>
      </c>
      <c r="AX11" s="9">
        <f t="shared" si="15"/>
        <v>23.644872594285637</v>
      </c>
      <c r="AY11" s="2">
        <v>0.4</v>
      </c>
      <c r="AZ11" s="2">
        <v>6.9000000000000006E-2</v>
      </c>
      <c r="BA11" s="9">
        <f t="shared" si="16"/>
        <v>121.77228748775315</v>
      </c>
      <c r="BB11" s="2">
        <v>0.377</v>
      </c>
      <c r="BC11" s="2">
        <v>2.4E-2</v>
      </c>
      <c r="BD11" s="9">
        <f t="shared" si="17"/>
        <v>113.3289459935104</v>
      </c>
      <c r="BE11" s="9">
        <f t="shared" si="18"/>
        <v>1334.493401057839</v>
      </c>
    </row>
    <row r="12" spans="1:60" ht="15.75" thickBot="1" x14ac:dyDescent="0.3">
      <c r="A12" s="3">
        <v>0.16666666666666666</v>
      </c>
      <c r="B12" s="4">
        <v>43453</v>
      </c>
      <c r="C12" s="2">
        <v>0.59799999999999998</v>
      </c>
      <c r="D12" s="2">
        <v>3.1E-2</v>
      </c>
      <c r="E12" s="9">
        <f t="shared" si="0"/>
        <v>179.64089178135359</v>
      </c>
      <c r="F12" s="2">
        <v>9.0999999999999998E-2</v>
      </c>
      <c r="G12" s="2">
        <v>4.7E-2</v>
      </c>
      <c r="H12" s="9">
        <f t="shared" si="1"/>
        <v>30.726210309766479</v>
      </c>
      <c r="I12" s="2">
        <v>0</v>
      </c>
      <c r="J12" s="2">
        <v>0</v>
      </c>
      <c r="K12" s="9">
        <f t="shared" si="2"/>
        <v>0</v>
      </c>
      <c r="L12" s="2">
        <v>0.34399999999999997</v>
      </c>
      <c r="M12" s="2">
        <v>7.9000000000000001E-2</v>
      </c>
      <c r="N12" s="9">
        <f t="shared" si="3"/>
        <v>105.88640139319116</v>
      </c>
      <c r="O12" s="2">
        <v>0.27800000000000002</v>
      </c>
      <c r="P12" s="2">
        <v>4.1000000000000002E-2</v>
      </c>
      <c r="Q12" s="9">
        <f t="shared" si="4"/>
        <v>84.302135204275828</v>
      </c>
      <c r="R12" s="2">
        <v>0.219</v>
      </c>
      <c r="S12" s="2">
        <v>7.0999999999999994E-2</v>
      </c>
      <c r="T12" s="9">
        <f t="shared" si="5"/>
        <v>69.066489703762997</v>
      </c>
      <c r="U12" s="2">
        <v>0.30299999999999999</v>
      </c>
      <c r="V12" s="2">
        <v>6.8000000000000005E-2</v>
      </c>
      <c r="W12" s="9">
        <f t="shared" si="6"/>
        <v>155.26831614981853</v>
      </c>
      <c r="X12" s="2">
        <v>9.2999999999999999E-2</v>
      </c>
      <c r="Y12" s="2">
        <v>2.1000000000000001E-2</v>
      </c>
      <c r="Z12" s="9">
        <f t="shared" si="7"/>
        <v>47.670745746212113</v>
      </c>
      <c r="AA12" s="2">
        <v>0.63700000000000001</v>
      </c>
      <c r="AB12" s="2">
        <v>0.35199999999999998</v>
      </c>
      <c r="AC12" s="9">
        <f t="shared" si="8"/>
        <v>145.5572739508404</v>
      </c>
      <c r="AD12" s="2">
        <v>3.2000000000000001E-2</v>
      </c>
      <c r="AE12" s="2">
        <v>0</v>
      </c>
      <c r="AF12" s="9">
        <f t="shared" si="9"/>
        <v>6.4</v>
      </c>
      <c r="AG12" s="2">
        <v>0.23499999999999999</v>
      </c>
      <c r="AH12" s="2">
        <v>5.2999999999999999E-2</v>
      </c>
      <c r="AI12" s="9">
        <f t="shared" si="10"/>
        <v>120.45123494593153</v>
      </c>
      <c r="AJ12" s="2">
        <v>9.1999999999999998E-2</v>
      </c>
      <c r="AK12" s="2">
        <v>4.3999999999999997E-2</v>
      </c>
      <c r="AL12" s="9">
        <f t="shared" si="11"/>
        <v>50.990195135927848</v>
      </c>
      <c r="AM12" s="2">
        <v>0.13200000000000001</v>
      </c>
      <c r="AN12" s="2">
        <v>8.2000000000000003E-2</v>
      </c>
      <c r="AO12" s="9">
        <f t="shared" si="12"/>
        <v>18.647552118173582</v>
      </c>
      <c r="AP12" s="2">
        <v>0.182</v>
      </c>
      <c r="AQ12" s="2">
        <v>6.9000000000000006E-2</v>
      </c>
      <c r="AR12" s="9">
        <f t="shared" si="13"/>
        <v>23.356883353735363</v>
      </c>
      <c r="AS12" s="2">
        <v>0.123</v>
      </c>
      <c r="AT12" s="2">
        <v>3.9E-2</v>
      </c>
      <c r="AU12" s="9">
        <f t="shared" si="14"/>
        <v>38.710463701691822</v>
      </c>
      <c r="AV12" s="2">
        <v>6.5000000000000002E-2</v>
      </c>
      <c r="AW12" s="2">
        <v>4.5999999999999999E-2</v>
      </c>
      <c r="AX12" s="9">
        <f t="shared" si="15"/>
        <v>23.889118861942144</v>
      </c>
      <c r="AY12" s="2">
        <v>0.40200000000000002</v>
      </c>
      <c r="AZ12" s="2">
        <v>7.0000000000000007E-2</v>
      </c>
      <c r="BA12" s="9">
        <f t="shared" si="16"/>
        <v>122.41470499903188</v>
      </c>
      <c r="BB12" s="2">
        <v>0.371</v>
      </c>
      <c r="BC12" s="2">
        <v>2.4E-2</v>
      </c>
      <c r="BD12" s="9">
        <f t="shared" si="17"/>
        <v>111.53264096218648</v>
      </c>
      <c r="BE12" s="9">
        <f t="shared" si="18"/>
        <v>1334.5112583178418</v>
      </c>
    </row>
    <row r="13" spans="1:60" ht="15.75" thickBot="1" x14ac:dyDescent="0.3">
      <c r="A13" s="3">
        <v>0.1875</v>
      </c>
      <c r="B13" s="4">
        <v>43453</v>
      </c>
      <c r="C13" s="2">
        <v>0.60399999999999998</v>
      </c>
      <c r="D13" s="2">
        <v>3.2000000000000001E-2</v>
      </c>
      <c r="E13" s="9">
        <f t="shared" si="0"/>
        <v>181.45412643420374</v>
      </c>
      <c r="F13" s="2">
        <v>9.0999999999999998E-2</v>
      </c>
      <c r="G13" s="2">
        <v>4.7E-2</v>
      </c>
      <c r="H13" s="9">
        <f t="shared" si="1"/>
        <v>30.726210309766479</v>
      </c>
      <c r="I13" s="2">
        <v>0</v>
      </c>
      <c r="J13" s="2">
        <v>0</v>
      </c>
      <c r="K13" s="9">
        <f t="shared" si="2"/>
        <v>0</v>
      </c>
      <c r="L13" s="2">
        <v>0.33500000000000002</v>
      </c>
      <c r="M13" s="2">
        <v>7.9000000000000001E-2</v>
      </c>
      <c r="N13" s="9">
        <f t="shared" si="3"/>
        <v>103.25667048670513</v>
      </c>
      <c r="O13" s="2">
        <v>0.26900000000000002</v>
      </c>
      <c r="P13" s="2">
        <v>3.9E-2</v>
      </c>
      <c r="Q13" s="9">
        <f t="shared" si="4"/>
        <v>81.543730598985974</v>
      </c>
      <c r="R13" s="2">
        <v>0.20599999999999999</v>
      </c>
      <c r="S13" s="2">
        <v>6.6000000000000003E-2</v>
      </c>
      <c r="T13" s="9">
        <f t="shared" si="5"/>
        <v>64.894375719317921</v>
      </c>
      <c r="U13" s="2">
        <v>0.28999999999999998</v>
      </c>
      <c r="V13" s="2">
        <v>6.8000000000000005E-2</v>
      </c>
      <c r="W13" s="9">
        <f t="shared" si="6"/>
        <v>148.93287078412206</v>
      </c>
      <c r="X13" s="2">
        <v>0.09</v>
      </c>
      <c r="Y13" s="2">
        <v>1.9E-2</v>
      </c>
      <c r="Z13" s="9">
        <f t="shared" si="7"/>
        <v>45.991847103589997</v>
      </c>
      <c r="AA13" s="2">
        <v>0.63700000000000001</v>
      </c>
      <c r="AB13" s="2">
        <v>0.35399999999999998</v>
      </c>
      <c r="AC13" s="9">
        <f t="shared" si="8"/>
        <v>145.75115779986106</v>
      </c>
      <c r="AD13" s="2">
        <v>3.1E-2</v>
      </c>
      <c r="AE13" s="2">
        <v>0</v>
      </c>
      <c r="AF13" s="9">
        <f t="shared" si="9"/>
        <v>6.2</v>
      </c>
      <c r="AG13" s="2">
        <v>0.23100000000000001</v>
      </c>
      <c r="AH13" s="2">
        <v>5.3999999999999999E-2</v>
      </c>
      <c r="AI13" s="9">
        <f t="shared" si="10"/>
        <v>118.61386934081528</v>
      </c>
      <c r="AJ13" s="2">
        <v>9.2999999999999999E-2</v>
      </c>
      <c r="AK13" s="2">
        <v>4.3999999999999997E-2</v>
      </c>
      <c r="AL13" s="9">
        <f t="shared" si="11"/>
        <v>51.441714590398327</v>
      </c>
      <c r="AM13" s="2">
        <v>0.127</v>
      </c>
      <c r="AN13" s="2">
        <v>7.9000000000000001E-2</v>
      </c>
      <c r="AO13" s="9">
        <f t="shared" si="12"/>
        <v>17.947924671114485</v>
      </c>
      <c r="AP13" s="2">
        <v>0.17399999999999999</v>
      </c>
      <c r="AQ13" s="2">
        <v>7.0999999999999994E-2</v>
      </c>
      <c r="AR13" s="9">
        <f t="shared" si="13"/>
        <v>22.551381332415094</v>
      </c>
      <c r="AS13" s="2">
        <v>0.123</v>
      </c>
      <c r="AT13" s="2">
        <v>0.04</v>
      </c>
      <c r="AU13" s="9">
        <f t="shared" si="14"/>
        <v>38.802190659806826</v>
      </c>
      <c r="AV13" s="2">
        <v>6.4000000000000001E-2</v>
      </c>
      <c r="AW13" s="2">
        <v>4.5999999999999999E-2</v>
      </c>
      <c r="AX13" s="9">
        <f t="shared" si="15"/>
        <v>23.644872594285637</v>
      </c>
      <c r="AY13" s="2">
        <v>0.40300000000000002</v>
      </c>
      <c r="AZ13" s="2">
        <v>7.0000000000000007E-2</v>
      </c>
      <c r="BA13" s="9">
        <f t="shared" si="16"/>
        <v>122.71026851897929</v>
      </c>
      <c r="BB13" s="2">
        <v>0.373</v>
      </c>
      <c r="BC13" s="2">
        <v>2.4E-2</v>
      </c>
      <c r="BD13" s="9">
        <f t="shared" si="17"/>
        <v>112.13139613863727</v>
      </c>
      <c r="BE13" s="9">
        <f t="shared" si="18"/>
        <v>1316.5946070830048</v>
      </c>
    </row>
    <row r="14" spans="1:60" ht="15.75" thickBot="1" x14ac:dyDescent="0.3">
      <c r="A14" s="3">
        <v>0.20833333333333334</v>
      </c>
      <c r="B14" s="4">
        <v>43453</v>
      </c>
      <c r="C14" s="2">
        <v>0.60199999999999998</v>
      </c>
      <c r="D14" s="2">
        <v>3.2000000000000001E-2</v>
      </c>
      <c r="E14" s="9">
        <f t="shared" si="0"/>
        <v>180.85496951977845</v>
      </c>
      <c r="F14" s="2">
        <v>9.0999999999999998E-2</v>
      </c>
      <c r="G14" s="2">
        <v>4.7E-2</v>
      </c>
      <c r="H14" s="9">
        <f t="shared" si="1"/>
        <v>30.726210309766479</v>
      </c>
      <c r="I14" s="2">
        <v>0</v>
      </c>
      <c r="J14" s="2">
        <v>0</v>
      </c>
      <c r="K14" s="9">
        <f t="shared" si="2"/>
        <v>0</v>
      </c>
      <c r="L14" s="2">
        <v>0.34399999999999997</v>
      </c>
      <c r="M14" s="2">
        <v>8.2000000000000003E-2</v>
      </c>
      <c r="N14" s="9">
        <f t="shared" si="3"/>
        <v>106.09146996813645</v>
      </c>
      <c r="O14" s="2">
        <v>0.26900000000000002</v>
      </c>
      <c r="P14" s="2">
        <v>3.9E-2</v>
      </c>
      <c r="Q14" s="9">
        <f t="shared" si="4"/>
        <v>81.543730598985974</v>
      </c>
      <c r="R14" s="2">
        <v>0.20599999999999999</v>
      </c>
      <c r="S14" s="2">
        <v>7.1999999999999995E-2</v>
      </c>
      <c r="T14" s="9">
        <f t="shared" si="5"/>
        <v>65.46602172119519</v>
      </c>
      <c r="U14" s="2">
        <v>0.29099999999999998</v>
      </c>
      <c r="V14" s="2">
        <v>7.0000000000000007E-2</v>
      </c>
      <c r="W14" s="9">
        <f t="shared" si="6"/>
        <v>149.65042599337966</v>
      </c>
      <c r="X14" s="2">
        <v>0.09</v>
      </c>
      <c r="Y14" s="2">
        <v>2.1000000000000001E-2</v>
      </c>
      <c r="Z14" s="9">
        <f t="shared" si="7"/>
        <v>46.20876540224809</v>
      </c>
      <c r="AA14" s="2">
        <v>0.63</v>
      </c>
      <c r="AB14" s="2">
        <v>0.35199999999999998</v>
      </c>
      <c r="AC14" s="9">
        <f t="shared" si="8"/>
        <v>144.33350269428092</v>
      </c>
      <c r="AD14" s="2">
        <v>3.1E-2</v>
      </c>
      <c r="AE14" s="2">
        <v>0</v>
      </c>
      <c r="AF14" s="9">
        <f t="shared" si="9"/>
        <v>6.2</v>
      </c>
      <c r="AG14" s="2">
        <v>0.22700000000000001</v>
      </c>
      <c r="AH14" s="2">
        <v>5.2999999999999999E-2</v>
      </c>
      <c r="AI14" s="9">
        <f t="shared" si="10"/>
        <v>116.55256324937689</v>
      </c>
      <c r="AJ14" s="2">
        <v>9.2999999999999999E-2</v>
      </c>
      <c r="AK14" s="2">
        <v>4.3999999999999997E-2</v>
      </c>
      <c r="AL14" s="9">
        <f t="shared" si="11"/>
        <v>51.441714590398327</v>
      </c>
      <c r="AM14" s="2">
        <v>0.13300000000000001</v>
      </c>
      <c r="AN14" s="2">
        <v>0.08</v>
      </c>
      <c r="AO14" s="9">
        <f t="shared" si="12"/>
        <v>18.624757716544931</v>
      </c>
      <c r="AP14" s="2">
        <v>0.153</v>
      </c>
      <c r="AQ14" s="2">
        <v>0.06</v>
      </c>
      <c r="AR14" s="9">
        <f t="shared" si="13"/>
        <v>19.721298131715365</v>
      </c>
      <c r="AS14" s="2">
        <v>0.125</v>
      </c>
      <c r="AT14" s="2">
        <v>0.04</v>
      </c>
      <c r="AU14" s="9">
        <f t="shared" si="14"/>
        <v>39.373214245220062</v>
      </c>
      <c r="AV14" s="2">
        <v>6.5000000000000002E-2</v>
      </c>
      <c r="AW14" s="2">
        <v>4.5999999999999999E-2</v>
      </c>
      <c r="AX14" s="9">
        <f t="shared" si="15"/>
        <v>23.889118861942144</v>
      </c>
      <c r="AY14" s="2">
        <v>0.40400000000000003</v>
      </c>
      <c r="AZ14" s="2">
        <v>7.0999999999999994E-2</v>
      </c>
      <c r="BA14" s="9">
        <f t="shared" si="16"/>
        <v>123.05742561909867</v>
      </c>
      <c r="BB14" s="2">
        <v>0.375</v>
      </c>
      <c r="BC14" s="2">
        <v>2.4E-2</v>
      </c>
      <c r="BD14" s="9">
        <f t="shared" si="17"/>
        <v>112.7301645523504</v>
      </c>
      <c r="BE14" s="9">
        <f t="shared" si="18"/>
        <v>1316.4653531744179</v>
      </c>
    </row>
    <row r="15" spans="1:60" ht="15.75" thickBot="1" x14ac:dyDescent="0.3">
      <c r="A15" s="3">
        <v>0.22916666666666666</v>
      </c>
      <c r="B15" s="4">
        <v>43453</v>
      </c>
      <c r="C15" s="2">
        <v>0.59299999999999997</v>
      </c>
      <c r="D15" s="2">
        <v>3.1E-2</v>
      </c>
      <c r="E15" s="9">
        <f t="shared" si="0"/>
        <v>178.14292015120893</v>
      </c>
      <c r="F15" s="2">
        <v>9.0999999999999998E-2</v>
      </c>
      <c r="G15" s="2">
        <v>4.7E-2</v>
      </c>
      <c r="H15" s="9">
        <f t="shared" si="1"/>
        <v>30.726210309766479</v>
      </c>
      <c r="I15" s="2">
        <v>0</v>
      </c>
      <c r="J15" s="2">
        <v>0</v>
      </c>
      <c r="K15" s="9">
        <f t="shared" si="2"/>
        <v>0</v>
      </c>
      <c r="L15" s="2">
        <v>0.34899999999999998</v>
      </c>
      <c r="M15" s="2">
        <v>8.2000000000000003E-2</v>
      </c>
      <c r="N15" s="9">
        <f t="shared" si="3"/>
        <v>107.55115062146011</v>
      </c>
      <c r="O15" s="2">
        <v>0.27900000000000003</v>
      </c>
      <c r="P15" s="2">
        <v>4.2000000000000003E-2</v>
      </c>
      <c r="Q15" s="9">
        <f t="shared" si="4"/>
        <v>84.643074140770679</v>
      </c>
      <c r="R15" s="2">
        <v>0.215</v>
      </c>
      <c r="S15" s="2">
        <v>6.9000000000000006E-2</v>
      </c>
      <c r="T15" s="9">
        <f t="shared" si="5"/>
        <v>67.740239149267836</v>
      </c>
      <c r="U15" s="2">
        <v>0.32400000000000001</v>
      </c>
      <c r="V15" s="2">
        <v>6.9000000000000006E-2</v>
      </c>
      <c r="W15" s="9">
        <f t="shared" si="6"/>
        <v>165.63287717117035</v>
      </c>
      <c r="X15" s="2">
        <v>9.4E-2</v>
      </c>
      <c r="Y15" s="2">
        <v>2.1000000000000001E-2</v>
      </c>
      <c r="Z15" s="9">
        <f t="shared" si="7"/>
        <v>48.158592172114005</v>
      </c>
      <c r="AA15" s="2">
        <v>0.63200000000000001</v>
      </c>
      <c r="AB15" s="2">
        <v>0.35299999999999998</v>
      </c>
      <c r="AC15" s="9">
        <f t="shared" si="8"/>
        <v>144.78024727151143</v>
      </c>
      <c r="AD15" s="2">
        <v>3.1E-2</v>
      </c>
      <c r="AE15" s="2">
        <v>0</v>
      </c>
      <c r="AF15" s="9">
        <f t="shared" si="9"/>
        <v>6.2</v>
      </c>
      <c r="AG15" s="2">
        <v>0.22800000000000001</v>
      </c>
      <c r="AH15" s="2">
        <v>5.3999999999999999E-2</v>
      </c>
      <c r="AI15" s="9">
        <f t="shared" si="10"/>
        <v>117.15374513859982</v>
      </c>
      <c r="AJ15" s="2">
        <v>9.2999999999999999E-2</v>
      </c>
      <c r="AK15" s="2">
        <v>4.3999999999999997E-2</v>
      </c>
      <c r="AL15" s="9">
        <f t="shared" si="11"/>
        <v>51.441714590398327</v>
      </c>
      <c r="AM15" s="2">
        <v>0.13800000000000001</v>
      </c>
      <c r="AN15" s="2">
        <v>8.5000000000000006E-2</v>
      </c>
      <c r="AO15" s="9">
        <f t="shared" si="12"/>
        <v>19.449257055219359</v>
      </c>
      <c r="AP15" s="2">
        <v>0.16500000000000001</v>
      </c>
      <c r="AQ15" s="2">
        <v>6.2E-2</v>
      </c>
      <c r="AR15" s="9">
        <f t="shared" si="13"/>
        <v>21.151680784278117</v>
      </c>
      <c r="AS15" s="2">
        <v>0.126</v>
      </c>
      <c r="AT15" s="2">
        <v>0.04</v>
      </c>
      <c r="AU15" s="9">
        <f t="shared" si="14"/>
        <v>39.659046887185781</v>
      </c>
      <c r="AV15" s="2">
        <v>6.5000000000000002E-2</v>
      </c>
      <c r="AW15" s="2">
        <v>4.5999999999999999E-2</v>
      </c>
      <c r="AX15" s="9">
        <f t="shared" si="15"/>
        <v>23.889118861942144</v>
      </c>
      <c r="AY15" s="2">
        <v>0.40799999999999997</v>
      </c>
      <c r="AZ15" s="2">
        <v>7.0000000000000007E-2</v>
      </c>
      <c r="BA15" s="9">
        <f t="shared" si="16"/>
        <v>124.18840525588529</v>
      </c>
      <c r="BB15" s="2">
        <v>0.374</v>
      </c>
      <c r="BC15" s="2">
        <v>2.4E-2</v>
      </c>
      <c r="BD15" s="9">
        <f t="shared" si="17"/>
        <v>112.43077870405416</v>
      </c>
      <c r="BE15" s="9">
        <f t="shared" si="18"/>
        <v>1342.9390582648325</v>
      </c>
    </row>
    <row r="16" spans="1:60" ht="15.75" thickBot="1" x14ac:dyDescent="0.3">
      <c r="A16" s="3">
        <v>0.25</v>
      </c>
      <c r="B16" s="4">
        <v>43453</v>
      </c>
      <c r="C16" s="2">
        <v>0.60399999999999998</v>
      </c>
      <c r="D16" s="2">
        <v>3.2000000000000001E-2</v>
      </c>
      <c r="E16" s="9">
        <f t="shared" si="0"/>
        <v>181.45412643420374</v>
      </c>
      <c r="F16" s="2">
        <v>9.0999999999999998E-2</v>
      </c>
      <c r="G16" s="2">
        <v>4.5999999999999999E-2</v>
      </c>
      <c r="H16" s="9">
        <f t="shared" si="1"/>
        <v>30.589704150252906</v>
      </c>
      <c r="I16" s="2">
        <v>0</v>
      </c>
      <c r="J16" s="2">
        <v>0</v>
      </c>
      <c r="K16" s="9">
        <f t="shared" si="2"/>
        <v>0</v>
      </c>
      <c r="L16" s="2">
        <v>0.376</v>
      </c>
      <c r="M16" s="2">
        <v>8.3000000000000004E-2</v>
      </c>
      <c r="N16" s="9">
        <f t="shared" si="3"/>
        <v>115.51558336432363</v>
      </c>
      <c r="O16" s="2">
        <v>0.29799999999999999</v>
      </c>
      <c r="P16" s="2">
        <v>4.2000000000000003E-2</v>
      </c>
      <c r="Q16" s="9">
        <f t="shared" si="4"/>
        <v>90.283553319527698</v>
      </c>
      <c r="R16" s="2">
        <v>0.22900000000000001</v>
      </c>
      <c r="S16" s="2">
        <v>6.9000000000000006E-2</v>
      </c>
      <c r="T16" s="9">
        <f t="shared" si="5"/>
        <v>71.750818810658885</v>
      </c>
      <c r="U16" s="2">
        <v>0.34599999999999997</v>
      </c>
      <c r="V16" s="2">
        <v>7.1999999999999995E-2</v>
      </c>
      <c r="W16" s="9">
        <f t="shared" si="6"/>
        <v>176.70597047072289</v>
      </c>
      <c r="X16" s="2">
        <v>0.105</v>
      </c>
      <c r="Y16" s="2">
        <v>1.9E-2</v>
      </c>
      <c r="Z16" s="9">
        <f t="shared" si="7"/>
        <v>53.352600686377038</v>
      </c>
      <c r="AA16" s="2">
        <v>0.64100000000000001</v>
      </c>
      <c r="AB16" s="2">
        <v>0.35199999999999998</v>
      </c>
      <c r="AC16" s="9">
        <f t="shared" si="8"/>
        <v>146.25799123466723</v>
      </c>
      <c r="AD16" s="2">
        <v>3.2000000000000001E-2</v>
      </c>
      <c r="AE16" s="2">
        <v>0</v>
      </c>
      <c r="AF16" s="9">
        <f t="shared" si="9"/>
        <v>6.4</v>
      </c>
      <c r="AG16" s="2">
        <v>0.23100000000000001</v>
      </c>
      <c r="AH16" s="2">
        <v>5.2999999999999999E-2</v>
      </c>
      <c r="AI16" s="9">
        <f t="shared" si="10"/>
        <v>118.50105484762572</v>
      </c>
      <c r="AJ16" s="2">
        <v>9.5000000000000001E-2</v>
      </c>
      <c r="AK16" s="2">
        <v>4.2999999999999997E-2</v>
      </c>
      <c r="AL16" s="9">
        <f t="shared" si="11"/>
        <v>52.13923666491484</v>
      </c>
      <c r="AM16" s="2">
        <v>0.13200000000000001</v>
      </c>
      <c r="AN16" s="2">
        <v>8.1000000000000003E-2</v>
      </c>
      <c r="AO16" s="9">
        <f t="shared" si="12"/>
        <v>18.584509678762043</v>
      </c>
      <c r="AP16" s="2">
        <v>0.14499999999999999</v>
      </c>
      <c r="AQ16" s="2">
        <v>5.3999999999999999E-2</v>
      </c>
      <c r="AR16" s="9">
        <f t="shared" si="13"/>
        <v>18.567455399165496</v>
      </c>
      <c r="AS16" s="2">
        <v>0.129</v>
      </c>
      <c r="AT16" s="2">
        <v>3.7999999999999999E-2</v>
      </c>
      <c r="AU16" s="9">
        <f t="shared" si="14"/>
        <v>40.344144556552443</v>
      </c>
      <c r="AV16" s="2">
        <v>6.4000000000000001E-2</v>
      </c>
      <c r="AW16" s="2">
        <v>4.4999999999999998E-2</v>
      </c>
      <c r="AX16" s="9">
        <f t="shared" si="15"/>
        <v>23.471045992882381</v>
      </c>
      <c r="AY16" s="2">
        <v>0.40899999999999997</v>
      </c>
      <c r="AZ16" s="2">
        <v>7.0999999999999994E-2</v>
      </c>
      <c r="BA16" s="9">
        <f t="shared" si="16"/>
        <v>124.53505530572505</v>
      </c>
      <c r="BB16" s="2">
        <v>0.374</v>
      </c>
      <c r="BC16" s="2">
        <v>2.3E-2</v>
      </c>
      <c r="BD16" s="9">
        <f t="shared" si="17"/>
        <v>112.41196555527353</v>
      </c>
      <c r="BE16" s="9">
        <f t="shared" si="18"/>
        <v>1380.8648164716355</v>
      </c>
    </row>
    <row r="17" spans="1:57" ht="15.75" thickBot="1" x14ac:dyDescent="0.3">
      <c r="A17" s="3">
        <v>0.27083333333333331</v>
      </c>
      <c r="B17" s="4">
        <v>43453</v>
      </c>
      <c r="C17" s="2">
        <v>0.60099999999999998</v>
      </c>
      <c r="D17" s="2">
        <v>3.3000000000000002E-2</v>
      </c>
      <c r="E17" s="9">
        <f t="shared" si="0"/>
        <v>180.57159245019687</v>
      </c>
      <c r="F17" s="2">
        <v>0.09</v>
      </c>
      <c r="G17" s="2">
        <v>4.7E-2</v>
      </c>
      <c r="H17" s="9">
        <f t="shared" si="1"/>
        <v>30.459973736035952</v>
      </c>
      <c r="I17" s="2">
        <v>0</v>
      </c>
      <c r="J17" s="2">
        <v>0</v>
      </c>
      <c r="K17" s="9">
        <f t="shared" si="2"/>
        <v>0</v>
      </c>
      <c r="L17" s="2">
        <v>0.41199999999999998</v>
      </c>
      <c r="M17" s="2">
        <v>8.4000000000000005E-2</v>
      </c>
      <c r="N17" s="9">
        <f t="shared" si="3"/>
        <v>126.14277624977183</v>
      </c>
      <c r="O17" s="2">
        <v>0.32600000000000001</v>
      </c>
      <c r="P17" s="2">
        <v>4.7E-2</v>
      </c>
      <c r="Q17" s="9">
        <f t="shared" si="4"/>
        <v>98.811183577568798</v>
      </c>
      <c r="R17" s="2">
        <v>0.245</v>
      </c>
      <c r="S17" s="2">
        <v>7.0999999999999994E-2</v>
      </c>
      <c r="T17" s="9">
        <f t="shared" si="5"/>
        <v>76.524113846551657</v>
      </c>
      <c r="U17" s="2">
        <v>0.40500000000000003</v>
      </c>
      <c r="V17" s="2">
        <v>7.5999999999999998E-2</v>
      </c>
      <c r="W17" s="9">
        <f t="shared" si="6"/>
        <v>206.03458447551955</v>
      </c>
      <c r="X17" s="2">
        <v>0.12</v>
      </c>
      <c r="Y17" s="2">
        <v>2.5999999999999999E-2</v>
      </c>
      <c r="Z17" s="9">
        <f t="shared" si="7"/>
        <v>61.392181912683306</v>
      </c>
      <c r="AA17" s="2">
        <v>0.65100000000000002</v>
      </c>
      <c r="AB17" s="2">
        <v>0.34899999999999998</v>
      </c>
      <c r="AC17" s="9">
        <f t="shared" si="8"/>
        <v>147.7297532658875</v>
      </c>
      <c r="AD17" s="2">
        <v>3.1E-2</v>
      </c>
      <c r="AE17" s="2">
        <v>0</v>
      </c>
      <c r="AF17" s="9">
        <f t="shared" si="9"/>
        <v>6.2</v>
      </c>
      <c r="AG17" s="2">
        <v>0.23499999999999999</v>
      </c>
      <c r="AH17" s="2">
        <v>5.3999999999999999E-2</v>
      </c>
      <c r="AI17" s="9">
        <f t="shared" si="10"/>
        <v>120.56222459792288</v>
      </c>
      <c r="AJ17" s="2">
        <v>9.6000000000000002E-2</v>
      </c>
      <c r="AK17" s="2">
        <v>4.4999999999999998E-2</v>
      </c>
      <c r="AL17" s="9">
        <f t="shared" si="11"/>
        <v>53.011791141216882</v>
      </c>
      <c r="AM17" s="2">
        <v>0.125</v>
      </c>
      <c r="AN17" s="2">
        <v>7.6999999999999999E-2</v>
      </c>
      <c r="AO17" s="9">
        <f t="shared" si="12"/>
        <v>17.617536717713971</v>
      </c>
      <c r="AP17" s="2">
        <v>0.18</v>
      </c>
      <c r="AQ17" s="2">
        <v>7.3999999999999996E-2</v>
      </c>
      <c r="AR17" s="9">
        <f t="shared" si="13"/>
        <v>23.354108846196635</v>
      </c>
      <c r="AS17" s="2">
        <v>0.13900000000000001</v>
      </c>
      <c r="AT17" s="2">
        <v>4.2999999999999997E-2</v>
      </c>
      <c r="AU17" s="9">
        <f t="shared" si="14"/>
        <v>43.649742267280345</v>
      </c>
      <c r="AV17" s="2">
        <v>6.4000000000000001E-2</v>
      </c>
      <c r="AW17" s="2">
        <v>4.5999999999999999E-2</v>
      </c>
      <c r="AX17" s="9">
        <f t="shared" si="15"/>
        <v>23.644872594285637</v>
      </c>
      <c r="AY17" s="2">
        <v>0.41</v>
      </c>
      <c r="AZ17" s="2">
        <v>6.9000000000000006E-2</v>
      </c>
      <c r="BA17" s="9">
        <f t="shared" si="16"/>
        <v>124.72966768175084</v>
      </c>
      <c r="BB17" s="2">
        <v>0.37</v>
      </c>
      <c r="BC17" s="2">
        <v>2.3E-2</v>
      </c>
      <c r="BD17" s="9">
        <f t="shared" si="17"/>
        <v>111.21425268372754</v>
      </c>
      <c r="BE17" s="9">
        <f t="shared" si="18"/>
        <v>1451.6503560443107</v>
      </c>
    </row>
    <row r="18" spans="1:57" ht="15.75" thickBot="1" x14ac:dyDescent="0.3">
      <c r="A18" s="3">
        <v>0.29166666666666669</v>
      </c>
      <c r="B18" s="4">
        <v>43453</v>
      </c>
      <c r="C18" s="2">
        <v>0.61299999999999999</v>
      </c>
      <c r="D18" s="2">
        <v>3.6999999999999998E-2</v>
      </c>
      <c r="E18" s="9">
        <f t="shared" si="0"/>
        <v>184.23468728770919</v>
      </c>
      <c r="F18" s="2">
        <v>9.0999999999999998E-2</v>
      </c>
      <c r="G18" s="2">
        <v>4.4999999999999998E-2</v>
      </c>
      <c r="H18" s="9">
        <f t="shared" si="1"/>
        <v>30.455541367705155</v>
      </c>
      <c r="I18" s="2">
        <v>0</v>
      </c>
      <c r="J18" s="2">
        <v>0</v>
      </c>
      <c r="K18" s="9">
        <f t="shared" si="2"/>
        <v>0</v>
      </c>
      <c r="L18" s="2">
        <v>0.43</v>
      </c>
      <c r="M18" s="2">
        <v>8.8999999999999996E-2</v>
      </c>
      <c r="N18" s="9">
        <f t="shared" si="3"/>
        <v>131.7341641336825</v>
      </c>
      <c r="O18" s="2">
        <v>0.34699999999999998</v>
      </c>
      <c r="P18" s="2">
        <v>5.2999999999999999E-2</v>
      </c>
      <c r="Q18" s="9">
        <f t="shared" si="4"/>
        <v>105.30726470666684</v>
      </c>
      <c r="R18" s="2">
        <v>0.25900000000000001</v>
      </c>
      <c r="S18" s="2">
        <v>7.6999999999999999E-2</v>
      </c>
      <c r="T18" s="9">
        <f t="shared" si="5"/>
        <v>81.061088075598889</v>
      </c>
      <c r="U18" s="2">
        <v>0.40699999999999997</v>
      </c>
      <c r="V18" s="2">
        <v>8.4000000000000005E-2</v>
      </c>
      <c r="W18" s="9">
        <f t="shared" si="6"/>
        <v>207.78895543315096</v>
      </c>
      <c r="X18" s="2">
        <v>0.12</v>
      </c>
      <c r="Y18" s="2">
        <v>2.8000000000000001E-2</v>
      </c>
      <c r="Z18" s="9">
        <f t="shared" si="7"/>
        <v>61.611687202997452</v>
      </c>
      <c r="AA18" s="2">
        <v>0.65700000000000003</v>
      </c>
      <c r="AB18" s="2">
        <v>0.34599999999999997</v>
      </c>
      <c r="AC18" s="9">
        <f t="shared" si="8"/>
        <v>148.50791224712577</v>
      </c>
      <c r="AD18" s="2">
        <v>0.03</v>
      </c>
      <c r="AE18" s="2">
        <v>0</v>
      </c>
      <c r="AF18" s="9">
        <f t="shared" si="9"/>
        <v>6</v>
      </c>
      <c r="AG18" s="2">
        <v>0.23499999999999999</v>
      </c>
      <c r="AH18" s="2">
        <v>5.6000000000000001E-2</v>
      </c>
      <c r="AI18" s="9">
        <f t="shared" si="10"/>
        <v>120.79010721081426</v>
      </c>
      <c r="AJ18" s="2">
        <v>9.6000000000000002E-2</v>
      </c>
      <c r="AK18" s="2">
        <v>4.2999999999999997E-2</v>
      </c>
      <c r="AL18" s="9">
        <f t="shared" si="11"/>
        <v>52.595151867829038</v>
      </c>
      <c r="AM18" s="2">
        <v>0.13500000000000001</v>
      </c>
      <c r="AN18" s="2">
        <v>8.8999999999999996E-2</v>
      </c>
      <c r="AO18" s="9">
        <f t="shared" si="12"/>
        <v>19.403669756002344</v>
      </c>
      <c r="AP18" s="2">
        <v>0.19900000000000001</v>
      </c>
      <c r="AQ18" s="2">
        <v>7.3999999999999996E-2</v>
      </c>
      <c r="AR18" s="9">
        <f t="shared" si="13"/>
        <v>25.477613703013869</v>
      </c>
      <c r="AS18" s="2">
        <v>0.14399999999999999</v>
      </c>
      <c r="AT18" s="2">
        <v>0.04</v>
      </c>
      <c r="AU18" s="9">
        <f t="shared" si="14"/>
        <v>44.835700061446573</v>
      </c>
      <c r="AV18" s="2">
        <v>6.4000000000000001E-2</v>
      </c>
      <c r="AW18" s="2">
        <v>4.3999999999999997E-2</v>
      </c>
      <c r="AX18" s="9">
        <f t="shared" si="15"/>
        <v>23.299785406737119</v>
      </c>
      <c r="AY18" s="2">
        <v>0.41499999999999998</v>
      </c>
      <c r="AZ18" s="2">
        <v>6.9000000000000006E-2</v>
      </c>
      <c r="BA18" s="9">
        <f t="shared" si="16"/>
        <v>126.20911219083983</v>
      </c>
      <c r="BB18" s="2">
        <v>0.36599999999999999</v>
      </c>
      <c r="BC18" s="2">
        <v>2.1999999999999999E-2</v>
      </c>
      <c r="BD18" s="9">
        <f t="shared" si="17"/>
        <v>109.99818180315528</v>
      </c>
      <c r="BE18" s="9">
        <f t="shared" si="18"/>
        <v>1479.3106224544752</v>
      </c>
    </row>
    <row r="19" spans="1:57" ht="15.75" thickBot="1" x14ac:dyDescent="0.3">
      <c r="A19" s="3">
        <v>0.3125</v>
      </c>
      <c r="B19" s="4">
        <v>43453</v>
      </c>
      <c r="C19" s="2">
        <v>0.64300000000000002</v>
      </c>
      <c r="D19" s="2">
        <v>4.2999999999999997E-2</v>
      </c>
      <c r="E19" s="9">
        <f t="shared" si="0"/>
        <v>193.330856305971</v>
      </c>
      <c r="F19" s="2">
        <v>9.1999999999999998E-2</v>
      </c>
      <c r="G19" s="2">
        <v>4.4999999999999998E-2</v>
      </c>
      <c r="H19" s="9">
        <f t="shared" si="1"/>
        <v>30.724745727182182</v>
      </c>
      <c r="I19" s="2">
        <v>0</v>
      </c>
      <c r="J19" s="2">
        <v>0</v>
      </c>
      <c r="K19" s="9">
        <f t="shared" si="2"/>
        <v>0</v>
      </c>
      <c r="L19" s="2">
        <v>0.438</v>
      </c>
      <c r="M19" s="2">
        <v>8.4000000000000005E-2</v>
      </c>
      <c r="N19" s="9">
        <f t="shared" si="3"/>
        <v>133.79461872586654</v>
      </c>
      <c r="O19" s="2">
        <v>0.32600000000000001</v>
      </c>
      <c r="P19" s="2">
        <v>5.6000000000000001E-2</v>
      </c>
      <c r="Q19" s="9">
        <f t="shared" si="4"/>
        <v>99.232454368517963</v>
      </c>
      <c r="R19" s="2">
        <v>0.24199999999999999</v>
      </c>
      <c r="S19" s="2">
        <v>7.1999999999999995E-2</v>
      </c>
      <c r="T19" s="9">
        <f t="shared" si="5"/>
        <v>75.745098851344821</v>
      </c>
      <c r="U19" s="2">
        <v>0.39600000000000002</v>
      </c>
      <c r="V19" s="2">
        <v>8.4000000000000005E-2</v>
      </c>
      <c r="W19" s="9">
        <f t="shared" si="6"/>
        <v>202.40553352119602</v>
      </c>
      <c r="X19" s="2">
        <v>0.107</v>
      </c>
      <c r="Y19" s="2">
        <v>2.5000000000000001E-2</v>
      </c>
      <c r="Z19" s="9">
        <f t="shared" si="7"/>
        <v>54.940877313708782</v>
      </c>
      <c r="AA19" s="2">
        <v>0.64200000000000002</v>
      </c>
      <c r="AB19" s="2">
        <v>0.33800000000000002</v>
      </c>
      <c r="AC19" s="9">
        <f t="shared" si="8"/>
        <v>145.10795980923996</v>
      </c>
      <c r="AD19" s="2">
        <v>3.1E-2</v>
      </c>
      <c r="AE19" s="2">
        <v>0</v>
      </c>
      <c r="AF19" s="9">
        <f t="shared" si="9"/>
        <v>6.2</v>
      </c>
      <c r="AG19" s="2">
        <v>0.23200000000000001</v>
      </c>
      <c r="AH19" s="2">
        <v>5.3999999999999999E-2</v>
      </c>
      <c r="AI19" s="9">
        <f t="shared" si="10"/>
        <v>119.1007976463634</v>
      </c>
      <c r="AJ19" s="2">
        <v>9.9000000000000005E-2</v>
      </c>
      <c r="AK19" s="2">
        <v>4.4999999999999998E-2</v>
      </c>
      <c r="AL19" s="9">
        <f t="shared" si="11"/>
        <v>54.373706881175572</v>
      </c>
      <c r="AM19" s="2">
        <v>0.13500000000000001</v>
      </c>
      <c r="AN19" s="2">
        <v>8.6999999999999994E-2</v>
      </c>
      <c r="AO19" s="9">
        <f t="shared" si="12"/>
        <v>19.272612692626808</v>
      </c>
      <c r="AP19" s="2">
        <v>0.23699999999999999</v>
      </c>
      <c r="AQ19" s="2">
        <v>7.4999999999999997E-2</v>
      </c>
      <c r="AR19" s="9">
        <f t="shared" si="13"/>
        <v>29.830078779647902</v>
      </c>
      <c r="AS19" s="2">
        <v>0.14599999999999999</v>
      </c>
      <c r="AT19" s="2">
        <v>4.1000000000000002E-2</v>
      </c>
      <c r="AU19" s="9">
        <f t="shared" si="14"/>
        <v>45.494285355415791</v>
      </c>
      <c r="AV19" s="2">
        <v>6.3E-2</v>
      </c>
      <c r="AW19" s="2">
        <v>4.2999999999999997E-2</v>
      </c>
      <c r="AX19" s="9">
        <f t="shared" si="15"/>
        <v>22.882744590629859</v>
      </c>
      <c r="AY19" s="2">
        <v>0.41199999999999998</v>
      </c>
      <c r="AZ19" s="2">
        <v>6.9000000000000006E-2</v>
      </c>
      <c r="BA19" s="9">
        <f t="shared" si="16"/>
        <v>125.32138684199117</v>
      </c>
      <c r="BB19" s="2">
        <v>0.36799999999999999</v>
      </c>
      <c r="BC19" s="2">
        <v>2.3E-2</v>
      </c>
      <c r="BD19" s="9">
        <f t="shared" si="17"/>
        <v>110.61541483898164</v>
      </c>
      <c r="BE19" s="9">
        <f t="shared" si="18"/>
        <v>1468.3731722498596</v>
      </c>
    </row>
    <row r="20" spans="1:57" ht="15.75" thickBot="1" x14ac:dyDescent="0.3">
      <c r="A20" s="3">
        <v>0.33333333333333331</v>
      </c>
      <c r="B20" s="4">
        <v>43453</v>
      </c>
      <c r="C20" s="2">
        <v>0.63400000000000001</v>
      </c>
      <c r="D20" s="2">
        <v>4.1000000000000002E-2</v>
      </c>
      <c r="E20" s="9">
        <f t="shared" si="0"/>
        <v>190.59729798714358</v>
      </c>
      <c r="F20" s="2">
        <v>8.5999999999999993E-2</v>
      </c>
      <c r="G20" s="2">
        <v>4.3999999999999997E-2</v>
      </c>
      <c r="H20" s="9">
        <f t="shared" si="1"/>
        <v>28.980683221759968</v>
      </c>
      <c r="I20" s="2">
        <v>0</v>
      </c>
      <c r="J20" s="2">
        <v>0</v>
      </c>
      <c r="K20" s="9">
        <f t="shared" si="2"/>
        <v>0</v>
      </c>
      <c r="L20" s="2">
        <v>0.41699999999999998</v>
      </c>
      <c r="M20" s="2">
        <v>8.4000000000000005E-2</v>
      </c>
      <c r="N20" s="9">
        <f t="shared" si="3"/>
        <v>127.61289119834248</v>
      </c>
      <c r="O20" s="2">
        <v>0.32400000000000001</v>
      </c>
      <c r="P20" s="2">
        <v>4.2999999999999997E-2</v>
      </c>
      <c r="Q20" s="9">
        <f t="shared" si="4"/>
        <v>98.052281972425291</v>
      </c>
      <c r="R20" s="2">
        <v>0.24399999999999999</v>
      </c>
      <c r="S20" s="2">
        <v>7.0999999999999994E-2</v>
      </c>
      <c r="T20" s="9">
        <f t="shared" si="5"/>
        <v>76.236015110969703</v>
      </c>
      <c r="U20" s="2">
        <v>0.41499999999999998</v>
      </c>
      <c r="V20" s="2">
        <v>6.9000000000000006E-2</v>
      </c>
      <c r="W20" s="9">
        <f t="shared" si="6"/>
        <v>210.34852031806639</v>
      </c>
      <c r="X20" s="2">
        <v>0.11</v>
      </c>
      <c r="Y20" s="2">
        <v>2.3E-2</v>
      </c>
      <c r="Z20" s="9">
        <f t="shared" si="7"/>
        <v>56.189411813970786</v>
      </c>
      <c r="AA20" s="2">
        <v>0.64300000000000002</v>
      </c>
      <c r="AB20" s="2">
        <v>0.34200000000000003</v>
      </c>
      <c r="AC20" s="9">
        <f t="shared" si="8"/>
        <v>145.6589166511958</v>
      </c>
      <c r="AD20" s="2">
        <v>0.03</v>
      </c>
      <c r="AE20" s="2">
        <v>0</v>
      </c>
      <c r="AF20" s="9">
        <f t="shared" si="9"/>
        <v>6</v>
      </c>
      <c r="AG20" s="2">
        <v>0.23499999999999999</v>
      </c>
      <c r="AH20" s="2">
        <v>5.3999999999999999E-2</v>
      </c>
      <c r="AI20" s="9">
        <f t="shared" si="10"/>
        <v>120.56222459792288</v>
      </c>
      <c r="AJ20" s="2">
        <v>9.7000000000000003E-2</v>
      </c>
      <c r="AK20" s="2">
        <v>4.4999999999999998E-2</v>
      </c>
      <c r="AL20" s="9">
        <f t="shared" si="11"/>
        <v>53.464941784313204</v>
      </c>
      <c r="AM20" s="2">
        <v>0.14399999999999999</v>
      </c>
      <c r="AN20" s="2">
        <v>9.1999999999999998E-2</v>
      </c>
      <c r="AO20" s="9">
        <f t="shared" si="12"/>
        <v>20.505608988762074</v>
      </c>
      <c r="AP20" s="2">
        <v>0.16</v>
      </c>
      <c r="AQ20" s="2">
        <v>5.0999999999999997E-2</v>
      </c>
      <c r="AR20" s="9">
        <f t="shared" si="13"/>
        <v>20.151784040129051</v>
      </c>
      <c r="AS20" s="2">
        <v>0.13500000000000001</v>
      </c>
      <c r="AT20" s="2">
        <v>3.7999999999999999E-2</v>
      </c>
      <c r="AU20" s="9">
        <f t="shared" si="14"/>
        <v>42.073863621017743</v>
      </c>
      <c r="AV20" s="2">
        <v>6.3E-2</v>
      </c>
      <c r="AW20" s="2">
        <v>4.3999999999999997E-2</v>
      </c>
      <c r="AX20" s="9">
        <f t="shared" si="15"/>
        <v>23.053199344125751</v>
      </c>
      <c r="AY20" s="2">
        <v>0.42199999999999999</v>
      </c>
      <c r="AZ20" s="2">
        <v>6.9000000000000006E-2</v>
      </c>
      <c r="BA20" s="9">
        <f t="shared" si="16"/>
        <v>128.2811365712044</v>
      </c>
      <c r="BB20" s="2">
        <v>0.36099999999999999</v>
      </c>
      <c r="BC20" s="2">
        <v>2.1999999999999999E-2</v>
      </c>
      <c r="BD20" s="9">
        <f t="shared" si="17"/>
        <v>108.50092165507166</v>
      </c>
      <c r="BE20" s="9">
        <f t="shared" si="18"/>
        <v>1456.2696988764208</v>
      </c>
    </row>
    <row r="21" spans="1:57" ht="15.75" thickBot="1" x14ac:dyDescent="0.3">
      <c r="A21" s="3">
        <v>0.35416666666666669</v>
      </c>
      <c r="B21" s="4">
        <v>43453</v>
      </c>
      <c r="C21" s="2">
        <v>0.59899999999999998</v>
      </c>
      <c r="D21" s="2">
        <v>3.5000000000000003E-2</v>
      </c>
      <c r="E21" s="9">
        <f t="shared" si="0"/>
        <v>180.00649988264311</v>
      </c>
      <c r="F21" s="2">
        <v>8.6999999999999994E-2</v>
      </c>
      <c r="G21" s="2">
        <v>4.2000000000000003E-2</v>
      </c>
      <c r="H21" s="9">
        <f t="shared" si="1"/>
        <v>28.98223593858831</v>
      </c>
      <c r="I21" s="2">
        <v>0</v>
      </c>
      <c r="J21" s="2">
        <v>0</v>
      </c>
      <c r="K21" s="9">
        <f t="shared" si="2"/>
        <v>0</v>
      </c>
      <c r="L21" s="2">
        <v>0.41299999999999998</v>
      </c>
      <c r="M21" s="2">
        <v>8.4000000000000005E-2</v>
      </c>
      <c r="N21" s="9">
        <f t="shared" si="3"/>
        <v>126.43674307731909</v>
      </c>
      <c r="O21" s="2">
        <v>0.34599999999999997</v>
      </c>
      <c r="P21" s="2">
        <v>4.8000000000000001E-2</v>
      </c>
      <c r="Q21" s="9">
        <f t="shared" si="4"/>
        <v>104.79408380247428</v>
      </c>
      <c r="R21" s="2">
        <v>0.25900000000000001</v>
      </c>
      <c r="S21" s="2">
        <v>7.6999999999999999E-2</v>
      </c>
      <c r="T21" s="9">
        <f t="shared" si="5"/>
        <v>81.061088075598889</v>
      </c>
      <c r="U21" s="2">
        <v>0.435</v>
      </c>
      <c r="V21" s="2">
        <v>8.3000000000000004E-2</v>
      </c>
      <c r="W21" s="9">
        <f t="shared" si="6"/>
        <v>221.42380179194828</v>
      </c>
      <c r="X21" s="2">
        <v>0.106</v>
      </c>
      <c r="Y21" s="2">
        <v>2.3E-2</v>
      </c>
      <c r="Z21" s="9">
        <f t="shared" si="7"/>
        <v>54.23329235810786</v>
      </c>
      <c r="AA21" s="2">
        <v>0.629</v>
      </c>
      <c r="AB21" s="2">
        <v>0.32900000000000001</v>
      </c>
      <c r="AC21" s="9">
        <f t="shared" si="8"/>
        <v>141.96929245438957</v>
      </c>
      <c r="AD21" s="2">
        <v>0.03</v>
      </c>
      <c r="AE21" s="2">
        <v>0</v>
      </c>
      <c r="AF21" s="9">
        <f t="shared" si="9"/>
        <v>6</v>
      </c>
      <c r="AG21" s="2">
        <v>0.24</v>
      </c>
      <c r="AH21" s="2">
        <v>5.2999999999999999E-2</v>
      </c>
      <c r="AI21" s="9">
        <f t="shared" si="10"/>
        <v>122.89121205358828</v>
      </c>
      <c r="AJ21" s="2">
        <v>9.8000000000000004E-2</v>
      </c>
      <c r="AK21" s="2">
        <v>4.3999999999999997E-2</v>
      </c>
      <c r="AL21" s="9">
        <f t="shared" si="11"/>
        <v>53.712196007983145</v>
      </c>
      <c r="AM21" s="2">
        <v>0.127</v>
      </c>
      <c r="AN21" s="2">
        <v>7.9000000000000001E-2</v>
      </c>
      <c r="AO21" s="9">
        <f t="shared" si="12"/>
        <v>17.947924671114485</v>
      </c>
      <c r="AP21" s="2">
        <v>0.13500000000000001</v>
      </c>
      <c r="AQ21" s="2">
        <v>4.2999999999999997E-2</v>
      </c>
      <c r="AR21" s="9">
        <f t="shared" si="13"/>
        <v>17.001929302288023</v>
      </c>
      <c r="AS21" s="2">
        <v>0.126</v>
      </c>
      <c r="AT21" s="2">
        <v>0.04</v>
      </c>
      <c r="AU21" s="9">
        <f t="shared" si="14"/>
        <v>39.659046887185781</v>
      </c>
      <c r="AV21" s="2">
        <v>6.2E-2</v>
      </c>
      <c r="AW21" s="2">
        <v>4.2000000000000003E-2</v>
      </c>
      <c r="AX21" s="9">
        <f t="shared" si="15"/>
        <v>22.465974272218865</v>
      </c>
      <c r="AY21" s="2">
        <v>0.47699999999999998</v>
      </c>
      <c r="AZ21" s="2">
        <v>8.2000000000000003E-2</v>
      </c>
      <c r="BA21" s="9">
        <f t="shared" si="16"/>
        <v>145.19907024495714</v>
      </c>
      <c r="BB21" s="2">
        <v>0.36499999999999999</v>
      </c>
      <c r="BC21" s="2">
        <v>2.5000000000000001E-2</v>
      </c>
      <c r="BD21" s="9">
        <f t="shared" si="17"/>
        <v>109.75654877956029</v>
      </c>
      <c r="BE21" s="9">
        <f t="shared" si="18"/>
        <v>1473.540939599965</v>
      </c>
    </row>
    <row r="22" spans="1:57" ht="15.75" thickBot="1" x14ac:dyDescent="0.3">
      <c r="A22" s="3">
        <v>0.375</v>
      </c>
      <c r="B22" s="4">
        <v>43453</v>
      </c>
      <c r="C22" s="2">
        <v>0.59099999999999997</v>
      </c>
      <c r="D22" s="2">
        <v>3.1E-2</v>
      </c>
      <c r="E22" s="9">
        <f t="shared" si="0"/>
        <v>177.54374108934394</v>
      </c>
      <c r="F22" s="2">
        <v>9.8000000000000004E-2</v>
      </c>
      <c r="G22" s="2">
        <v>4.2000000000000003E-2</v>
      </c>
      <c r="H22" s="9">
        <f t="shared" si="1"/>
        <v>31.986247044628417</v>
      </c>
      <c r="I22" s="2">
        <v>0</v>
      </c>
      <c r="J22" s="2">
        <v>0</v>
      </c>
      <c r="K22" s="9">
        <f t="shared" si="2"/>
        <v>0</v>
      </c>
      <c r="L22" s="2">
        <v>0.436</v>
      </c>
      <c r="M22" s="2">
        <v>8.3000000000000004E-2</v>
      </c>
      <c r="N22" s="9">
        <f t="shared" si="3"/>
        <v>133.14897671405515</v>
      </c>
      <c r="O22" s="2">
        <v>0.32</v>
      </c>
      <c r="P22" s="2">
        <v>4.4999999999999998E-2</v>
      </c>
      <c r="Q22" s="9">
        <f t="shared" si="4"/>
        <v>96.944571792339147</v>
      </c>
      <c r="R22" s="2">
        <v>0.26100000000000001</v>
      </c>
      <c r="S22" s="2">
        <v>6.8000000000000005E-2</v>
      </c>
      <c r="T22" s="9">
        <f t="shared" si="5"/>
        <v>80.913843067796506</v>
      </c>
      <c r="U22" s="2">
        <v>0.45200000000000001</v>
      </c>
      <c r="V22" s="2">
        <v>7.8E-2</v>
      </c>
      <c r="W22" s="9">
        <f t="shared" si="6"/>
        <v>229.34035841953332</v>
      </c>
      <c r="X22" s="2">
        <v>0.105</v>
      </c>
      <c r="Y22" s="2">
        <v>1.6E-2</v>
      </c>
      <c r="Z22" s="9">
        <f t="shared" si="7"/>
        <v>53.106026023418472</v>
      </c>
      <c r="AA22" s="2">
        <v>0.434</v>
      </c>
      <c r="AB22" s="2">
        <v>0.191</v>
      </c>
      <c r="AC22" s="9">
        <f t="shared" si="8"/>
        <v>94.833960161958856</v>
      </c>
      <c r="AD22" s="2">
        <v>3.1E-2</v>
      </c>
      <c r="AE22" s="2">
        <v>0</v>
      </c>
      <c r="AF22" s="9">
        <f t="shared" si="9"/>
        <v>6.2</v>
      </c>
      <c r="AG22" s="2">
        <v>0.23499999999999999</v>
      </c>
      <c r="AH22" s="2">
        <v>5.1999999999999998E-2</v>
      </c>
      <c r="AI22" s="9">
        <f t="shared" si="10"/>
        <v>120.34222035511893</v>
      </c>
      <c r="AJ22" s="2">
        <v>0.1</v>
      </c>
      <c r="AK22" s="2">
        <v>4.3999999999999997E-2</v>
      </c>
      <c r="AL22" s="9">
        <f t="shared" si="11"/>
        <v>54.626001134990659</v>
      </c>
      <c r="AM22" s="2">
        <v>0.14399999999999999</v>
      </c>
      <c r="AN22" s="2">
        <v>9.1999999999999998E-2</v>
      </c>
      <c r="AO22" s="9">
        <f t="shared" si="12"/>
        <v>20.505608988762074</v>
      </c>
      <c r="AP22" s="2">
        <v>0.112</v>
      </c>
      <c r="AQ22" s="2">
        <v>3.3000000000000002E-2</v>
      </c>
      <c r="AR22" s="9">
        <f t="shared" si="13"/>
        <v>14.011252620661724</v>
      </c>
      <c r="AS22" s="2">
        <v>0.121</v>
      </c>
      <c r="AT22" s="2">
        <v>4.1000000000000002E-2</v>
      </c>
      <c r="AU22" s="9">
        <f t="shared" si="14"/>
        <v>38.327274883560406</v>
      </c>
      <c r="AV22" s="2">
        <v>6.3E-2</v>
      </c>
      <c r="AW22" s="2">
        <v>4.2999999999999997E-2</v>
      </c>
      <c r="AX22" s="9">
        <f t="shared" si="15"/>
        <v>22.882744590629859</v>
      </c>
      <c r="AY22" s="2">
        <v>0.61199999999999999</v>
      </c>
      <c r="AZ22" s="2">
        <v>0.11700000000000001</v>
      </c>
      <c r="BA22" s="9">
        <f t="shared" si="16"/>
        <v>186.92503845124656</v>
      </c>
      <c r="BB22" s="2">
        <v>0.38100000000000001</v>
      </c>
      <c r="BC22" s="2">
        <v>0.03</v>
      </c>
      <c r="BD22" s="9">
        <f t="shared" si="17"/>
        <v>114.65378319096148</v>
      </c>
      <c r="BE22" s="9">
        <f t="shared" si="18"/>
        <v>1476.2916485290059</v>
      </c>
    </row>
    <row r="23" spans="1:57" ht="15.75" thickBot="1" x14ac:dyDescent="0.3">
      <c r="A23" s="3">
        <v>0.39583333333333331</v>
      </c>
      <c r="B23" s="4">
        <v>43453</v>
      </c>
      <c r="C23" s="2">
        <v>0.58199999999999996</v>
      </c>
      <c r="D23" s="2">
        <v>2.9000000000000001E-2</v>
      </c>
      <c r="E23" s="9">
        <f t="shared" si="0"/>
        <v>174.81661820319027</v>
      </c>
      <c r="F23" s="2">
        <v>0.1</v>
      </c>
      <c r="G23" s="2">
        <v>4.2000000000000003E-2</v>
      </c>
      <c r="H23" s="9">
        <f t="shared" si="1"/>
        <v>32.538592471095001</v>
      </c>
      <c r="I23" s="2">
        <v>0</v>
      </c>
      <c r="J23" s="2">
        <v>0</v>
      </c>
      <c r="K23" s="9">
        <f t="shared" si="2"/>
        <v>0</v>
      </c>
      <c r="L23" s="2">
        <v>0.42299999999999999</v>
      </c>
      <c r="M23" s="2">
        <v>6.8000000000000005E-2</v>
      </c>
      <c r="N23" s="9">
        <f t="shared" si="3"/>
        <v>128.52925736967438</v>
      </c>
      <c r="O23" s="2">
        <v>0.34699999999999998</v>
      </c>
      <c r="P23" s="2">
        <v>0.05</v>
      </c>
      <c r="Q23" s="9">
        <f t="shared" si="4"/>
        <v>105.17513964811266</v>
      </c>
      <c r="R23" s="2">
        <v>0.24099999999999999</v>
      </c>
      <c r="S23" s="2">
        <v>4.2000000000000003E-2</v>
      </c>
      <c r="T23" s="9">
        <f t="shared" si="5"/>
        <v>73.389713175621551</v>
      </c>
      <c r="U23" s="2">
        <v>0.44900000000000001</v>
      </c>
      <c r="V23" s="2">
        <v>7.4999999999999997E-2</v>
      </c>
      <c r="W23" s="9">
        <f t="shared" si="6"/>
        <v>227.61041276707883</v>
      </c>
      <c r="X23" s="2">
        <v>0.112</v>
      </c>
      <c r="Y23" s="2">
        <v>1.6E-2</v>
      </c>
      <c r="Z23" s="9">
        <f t="shared" si="7"/>
        <v>56.568542494923804</v>
      </c>
      <c r="AA23" s="2">
        <v>0.16200000000000001</v>
      </c>
      <c r="AB23" s="2">
        <v>1E-3</v>
      </c>
      <c r="AC23" s="9">
        <f t="shared" si="8"/>
        <v>32.400617278070492</v>
      </c>
      <c r="AD23" s="2">
        <v>0.03</v>
      </c>
      <c r="AE23" s="2">
        <v>1E-3</v>
      </c>
      <c r="AF23" s="9">
        <f t="shared" si="9"/>
        <v>6.0033324079214534</v>
      </c>
      <c r="AG23" s="2">
        <v>0.23100000000000001</v>
      </c>
      <c r="AH23" s="2">
        <v>5.2999999999999999E-2</v>
      </c>
      <c r="AI23" s="9">
        <f t="shared" si="10"/>
        <v>118.50105484762572</v>
      </c>
      <c r="AJ23" s="2">
        <v>0.10199999999999999</v>
      </c>
      <c r="AK23" s="2">
        <v>4.2000000000000003E-2</v>
      </c>
      <c r="AL23" s="9">
        <f t="shared" si="11"/>
        <v>55.154328932550705</v>
      </c>
      <c r="AM23" s="2">
        <v>0.13200000000000001</v>
      </c>
      <c r="AN23" s="2">
        <v>8.4000000000000005E-2</v>
      </c>
      <c r="AO23" s="9">
        <f t="shared" si="12"/>
        <v>18.775302926983628</v>
      </c>
      <c r="AP23" s="2">
        <v>0.184</v>
      </c>
      <c r="AQ23" s="2">
        <v>6.6000000000000003E-2</v>
      </c>
      <c r="AR23" s="9">
        <f t="shared" si="13"/>
        <v>23.457467894041759</v>
      </c>
      <c r="AS23" s="2">
        <v>0.12</v>
      </c>
      <c r="AT23" s="2">
        <v>4.1000000000000002E-2</v>
      </c>
      <c r="AU23" s="9">
        <f t="shared" si="14"/>
        <v>38.043264844121879</v>
      </c>
      <c r="AV23" s="2">
        <v>6.4000000000000001E-2</v>
      </c>
      <c r="AW23" s="2">
        <v>4.2000000000000003E-2</v>
      </c>
      <c r="AX23" s="9">
        <f t="shared" si="15"/>
        <v>22.965191050805565</v>
      </c>
      <c r="AY23" s="2">
        <v>0.59199999999999997</v>
      </c>
      <c r="AZ23" s="2">
        <v>9.5000000000000001E-2</v>
      </c>
      <c r="BA23" s="9">
        <f t="shared" si="16"/>
        <v>179.87220463429026</v>
      </c>
      <c r="BB23" s="2">
        <v>0.36599999999999999</v>
      </c>
      <c r="BC23" s="2">
        <v>2.7E-2</v>
      </c>
      <c r="BD23" s="9">
        <f t="shared" si="17"/>
        <v>110.09836511047746</v>
      </c>
      <c r="BE23" s="9">
        <f t="shared" si="18"/>
        <v>1403.8994060565853</v>
      </c>
    </row>
    <row r="24" spans="1:57" ht="15.75" thickBot="1" x14ac:dyDescent="0.3">
      <c r="A24" s="3">
        <v>0.41666666666666669</v>
      </c>
      <c r="B24" s="4">
        <v>43453</v>
      </c>
      <c r="C24" s="2">
        <v>0.58599999999999997</v>
      </c>
      <c r="D24" s="2">
        <v>2.9000000000000001E-2</v>
      </c>
      <c r="E24" s="9">
        <f t="shared" si="0"/>
        <v>176.01514139414257</v>
      </c>
      <c r="F24" s="2">
        <v>0.1</v>
      </c>
      <c r="G24" s="2">
        <v>4.2000000000000003E-2</v>
      </c>
      <c r="H24" s="9">
        <f t="shared" si="1"/>
        <v>32.538592471095001</v>
      </c>
      <c r="I24" s="2">
        <v>0</v>
      </c>
      <c r="J24" s="2">
        <v>0</v>
      </c>
      <c r="K24" s="9">
        <f t="shared" si="2"/>
        <v>0</v>
      </c>
      <c r="L24" s="2">
        <v>0.432</v>
      </c>
      <c r="M24" s="2">
        <v>6.6000000000000003E-2</v>
      </c>
      <c r="N24" s="9">
        <f t="shared" si="3"/>
        <v>131.10377568933703</v>
      </c>
      <c r="O24" s="2">
        <v>0.34799999999999998</v>
      </c>
      <c r="P24" s="2">
        <v>4.5999999999999999E-2</v>
      </c>
      <c r="Q24" s="9">
        <f t="shared" si="4"/>
        <v>105.30811934509134</v>
      </c>
      <c r="R24" s="2">
        <v>0.214</v>
      </c>
      <c r="S24" s="2">
        <v>3.5000000000000003E-2</v>
      </c>
      <c r="T24" s="9">
        <f t="shared" si="5"/>
        <v>65.05297840990832</v>
      </c>
      <c r="U24" s="2">
        <v>0.46300000000000002</v>
      </c>
      <c r="V24" s="2">
        <v>6.7000000000000004E-2</v>
      </c>
      <c r="W24" s="9">
        <f t="shared" si="6"/>
        <v>233.91130797804541</v>
      </c>
      <c r="X24" s="2">
        <v>0.109</v>
      </c>
      <c r="Y24" s="2">
        <v>1.7999999999999999E-2</v>
      </c>
      <c r="Z24" s="9">
        <f t="shared" si="7"/>
        <v>55.23812089490373</v>
      </c>
      <c r="AA24" s="2">
        <v>0.155</v>
      </c>
      <c r="AB24" s="2">
        <v>3.0000000000000001E-3</v>
      </c>
      <c r="AC24" s="9">
        <f t="shared" si="8"/>
        <v>31.005805907926344</v>
      </c>
      <c r="AD24" s="2">
        <v>2.9000000000000001E-2</v>
      </c>
      <c r="AE24" s="2">
        <v>0</v>
      </c>
      <c r="AF24" s="9">
        <f t="shared" si="9"/>
        <v>5.8000000000000007</v>
      </c>
      <c r="AG24" s="2">
        <v>0.23799999999999999</v>
      </c>
      <c r="AH24" s="2">
        <v>5.3999999999999999E-2</v>
      </c>
      <c r="AI24" s="9">
        <f t="shared" si="10"/>
        <v>122.0245876862528</v>
      </c>
      <c r="AJ24" s="2">
        <v>0.10100000000000001</v>
      </c>
      <c r="AK24" s="2">
        <v>4.3999999999999997E-2</v>
      </c>
      <c r="AL24" s="9">
        <f t="shared" si="11"/>
        <v>55.084026722816851</v>
      </c>
      <c r="AM24" s="2">
        <v>0.20799999999999999</v>
      </c>
      <c r="AN24" s="2">
        <v>0.14599999999999999</v>
      </c>
      <c r="AO24" s="9">
        <f t="shared" si="12"/>
        <v>30.495114362795885</v>
      </c>
      <c r="AP24" s="2">
        <v>0.217</v>
      </c>
      <c r="AQ24" s="2">
        <v>5.7000000000000002E-2</v>
      </c>
      <c r="AR24" s="9">
        <f t="shared" si="13"/>
        <v>26.923357888643828</v>
      </c>
      <c r="AS24" s="2">
        <v>0.129</v>
      </c>
      <c r="AT24" s="2">
        <v>3.9E-2</v>
      </c>
      <c r="AU24" s="9">
        <f t="shared" si="14"/>
        <v>40.429939401389163</v>
      </c>
      <c r="AV24" s="2">
        <v>6.5000000000000002E-2</v>
      </c>
      <c r="AW24" s="2">
        <v>4.1000000000000002E-2</v>
      </c>
      <c r="AX24" s="9">
        <f t="shared" si="15"/>
        <v>23.055151268209023</v>
      </c>
      <c r="AY24" s="2">
        <v>0.54800000000000004</v>
      </c>
      <c r="AZ24" s="2">
        <v>6.7000000000000004E-2</v>
      </c>
      <c r="BA24" s="9">
        <f t="shared" si="16"/>
        <v>165.62418301685298</v>
      </c>
      <c r="BB24" s="2">
        <v>0.314</v>
      </c>
      <c r="BC24" s="2">
        <v>2.4E-2</v>
      </c>
      <c r="BD24" s="9">
        <f t="shared" si="17"/>
        <v>94.474758533695123</v>
      </c>
      <c r="BE24" s="9">
        <f t="shared" si="18"/>
        <v>1394.0849609711056</v>
      </c>
    </row>
    <row r="25" spans="1:57" ht="15.75" thickBot="1" x14ac:dyDescent="0.3">
      <c r="A25" s="3">
        <v>0.4375</v>
      </c>
      <c r="B25" s="4">
        <v>43453</v>
      </c>
      <c r="C25" s="2">
        <v>0.56799999999999995</v>
      </c>
      <c r="D25" s="2">
        <v>2.9000000000000001E-2</v>
      </c>
      <c r="E25" s="9">
        <f t="shared" si="0"/>
        <v>170.6219505221998</v>
      </c>
      <c r="F25" s="2">
        <v>0.10100000000000001</v>
      </c>
      <c r="G25" s="2">
        <v>0.04</v>
      </c>
      <c r="H25" s="9">
        <f t="shared" si="1"/>
        <v>32.589722306273188</v>
      </c>
      <c r="I25" s="2">
        <v>0</v>
      </c>
      <c r="J25" s="2">
        <v>0</v>
      </c>
      <c r="K25" s="9">
        <f t="shared" si="2"/>
        <v>0</v>
      </c>
      <c r="L25" s="2">
        <v>0.43099999999999999</v>
      </c>
      <c r="M25" s="2">
        <v>6.8000000000000005E-2</v>
      </c>
      <c r="N25" s="9">
        <f t="shared" si="3"/>
        <v>130.89938884502095</v>
      </c>
      <c r="O25" s="2">
        <v>0.35499999999999998</v>
      </c>
      <c r="P25" s="2">
        <v>4.3999999999999997E-2</v>
      </c>
      <c r="Q25" s="9">
        <f t="shared" si="4"/>
        <v>107.3149104272095</v>
      </c>
      <c r="R25" s="2">
        <v>0.216</v>
      </c>
      <c r="S25" s="2">
        <v>3.1E-2</v>
      </c>
      <c r="T25" s="9">
        <f t="shared" si="5"/>
        <v>65.46395955027468</v>
      </c>
      <c r="U25" s="2">
        <v>0.46100000000000002</v>
      </c>
      <c r="V25" s="2">
        <v>6.6000000000000003E-2</v>
      </c>
      <c r="W25" s="9">
        <f t="shared" si="6"/>
        <v>232.8502737812434</v>
      </c>
      <c r="X25" s="2">
        <v>0.105</v>
      </c>
      <c r="Y25" s="2">
        <v>1.2E-2</v>
      </c>
      <c r="Z25" s="9">
        <f t="shared" si="7"/>
        <v>52.84174486142561</v>
      </c>
      <c r="AA25" s="2">
        <v>0.154</v>
      </c>
      <c r="AB25" s="2">
        <v>5.0000000000000001E-3</v>
      </c>
      <c r="AC25" s="9">
        <f t="shared" si="8"/>
        <v>30.816229490318896</v>
      </c>
      <c r="AD25" s="2">
        <v>2.9000000000000001E-2</v>
      </c>
      <c r="AE25" s="2">
        <v>0</v>
      </c>
      <c r="AF25" s="9">
        <f t="shared" si="9"/>
        <v>5.8000000000000007</v>
      </c>
      <c r="AG25" s="2">
        <v>0.246</v>
      </c>
      <c r="AH25" s="2">
        <v>5.3999999999999999E-2</v>
      </c>
      <c r="AI25" s="9">
        <f t="shared" si="10"/>
        <v>125.92855117089213</v>
      </c>
      <c r="AJ25" s="2">
        <v>0.10299999999999999</v>
      </c>
      <c r="AK25" s="2">
        <v>4.2000000000000003E-2</v>
      </c>
      <c r="AL25" s="9">
        <f t="shared" si="11"/>
        <v>55.616993805850385</v>
      </c>
      <c r="AM25" s="2">
        <v>0.27400000000000002</v>
      </c>
      <c r="AN25" s="2">
        <v>0.188</v>
      </c>
      <c r="AO25" s="9">
        <f t="shared" si="12"/>
        <v>39.875405954046414</v>
      </c>
      <c r="AP25" s="2">
        <v>0.17599999999999999</v>
      </c>
      <c r="AQ25" s="2">
        <v>6.0999999999999999E-2</v>
      </c>
      <c r="AR25" s="9">
        <f t="shared" si="13"/>
        <v>22.35255690072167</v>
      </c>
      <c r="AS25" s="2">
        <v>0.11899999999999999</v>
      </c>
      <c r="AT25" s="2">
        <v>3.7999999999999999E-2</v>
      </c>
      <c r="AU25" s="9">
        <f t="shared" si="14"/>
        <v>37.475992315080859</v>
      </c>
      <c r="AV25" s="2">
        <v>6.4000000000000001E-2</v>
      </c>
      <c r="AW25" s="2">
        <v>0.04</v>
      </c>
      <c r="AX25" s="9">
        <f t="shared" si="15"/>
        <v>22.641554716935847</v>
      </c>
      <c r="AY25" s="2">
        <v>0.56200000000000006</v>
      </c>
      <c r="AZ25" s="2">
        <v>7.5999999999999998E-2</v>
      </c>
      <c r="BA25" s="9">
        <f t="shared" si="16"/>
        <v>170.13465255496897</v>
      </c>
      <c r="BB25" s="2">
        <v>0.29899999999999999</v>
      </c>
      <c r="BC25" s="2">
        <v>2.1999999999999999E-2</v>
      </c>
      <c r="BD25" s="9">
        <f t="shared" si="17"/>
        <v>89.942481620199928</v>
      </c>
      <c r="BE25" s="9">
        <f t="shared" si="18"/>
        <v>1393.1663688226622</v>
      </c>
    </row>
    <row r="26" spans="1:57" ht="15.75" thickBot="1" x14ac:dyDescent="0.3">
      <c r="A26" s="3">
        <v>0.45833333333333331</v>
      </c>
      <c r="B26" s="4">
        <v>43453</v>
      </c>
      <c r="C26" s="2">
        <v>0.57799999999999996</v>
      </c>
      <c r="D26" s="2">
        <v>0.03</v>
      </c>
      <c r="E26" s="9">
        <f t="shared" si="0"/>
        <v>173.63340692389812</v>
      </c>
      <c r="F26" s="2">
        <v>0.10100000000000001</v>
      </c>
      <c r="G26" s="2">
        <v>3.9E-2</v>
      </c>
      <c r="H26" s="9">
        <f t="shared" si="1"/>
        <v>32.480455661828394</v>
      </c>
      <c r="I26" s="2">
        <v>0</v>
      </c>
      <c r="J26" s="2">
        <v>0</v>
      </c>
      <c r="K26" s="9">
        <f t="shared" si="2"/>
        <v>0</v>
      </c>
      <c r="L26" s="2">
        <v>0.44900000000000001</v>
      </c>
      <c r="M26" s="2">
        <v>6.6000000000000003E-2</v>
      </c>
      <c r="N26" s="9">
        <f t="shared" si="3"/>
        <v>136.14745682531128</v>
      </c>
      <c r="O26" s="2">
        <v>0.36</v>
      </c>
      <c r="P26" s="2">
        <v>4.2000000000000003E-2</v>
      </c>
      <c r="Q26" s="9">
        <f t="shared" si="4"/>
        <v>108.73251583588048</v>
      </c>
      <c r="R26" s="2">
        <v>0.28100000000000003</v>
      </c>
      <c r="S26" s="2">
        <v>3.4000000000000002E-2</v>
      </c>
      <c r="T26" s="9">
        <f t="shared" si="5"/>
        <v>84.914839692482502</v>
      </c>
      <c r="U26" s="2">
        <v>0.46500000000000002</v>
      </c>
      <c r="V26" s="2">
        <v>7.8E-2</v>
      </c>
      <c r="W26" s="9">
        <f t="shared" si="6"/>
        <v>235.74827676994801</v>
      </c>
      <c r="X26" s="2">
        <v>0.125</v>
      </c>
      <c r="Y26" s="2">
        <v>1.6E-2</v>
      </c>
      <c r="Z26" s="9">
        <f t="shared" si="7"/>
        <v>63.00991985394046</v>
      </c>
      <c r="AA26" s="2">
        <v>0.14899999999999999</v>
      </c>
      <c r="AB26" s="2">
        <v>0</v>
      </c>
      <c r="AC26" s="9">
        <f t="shared" si="8"/>
        <v>29.799999999999997</v>
      </c>
      <c r="AD26" s="2">
        <v>0.03</v>
      </c>
      <c r="AE26" s="2">
        <v>0</v>
      </c>
      <c r="AF26" s="9">
        <f t="shared" si="9"/>
        <v>6</v>
      </c>
      <c r="AG26" s="2">
        <v>0.249</v>
      </c>
      <c r="AH26" s="2">
        <v>5.1999999999999998E-2</v>
      </c>
      <c r="AI26" s="9">
        <f t="shared" si="10"/>
        <v>127.18588758191687</v>
      </c>
      <c r="AJ26" s="2">
        <v>9.6000000000000002E-2</v>
      </c>
      <c r="AK26" s="2">
        <v>4.2000000000000003E-2</v>
      </c>
      <c r="AL26" s="9">
        <f t="shared" si="11"/>
        <v>52.392747589718944</v>
      </c>
      <c r="AM26" s="2">
        <v>0.21099999999999999</v>
      </c>
      <c r="AN26" s="2">
        <v>0.151</v>
      </c>
      <c r="AO26" s="9">
        <f t="shared" si="12"/>
        <v>31.135780060888145</v>
      </c>
      <c r="AP26" s="2">
        <v>0.109</v>
      </c>
      <c r="AQ26" s="2">
        <v>2.7E-2</v>
      </c>
      <c r="AR26" s="9">
        <f t="shared" si="13"/>
        <v>13.475310757084602</v>
      </c>
      <c r="AS26" s="2">
        <v>0.115</v>
      </c>
      <c r="AT26" s="2">
        <v>3.6999999999999998E-2</v>
      </c>
      <c r="AU26" s="9">
        <f t="shared" si="14"/>
        <v>36.24168870237699</v>
      </c>
      <c r="AV26" s="2">
        <v>6.3E-2</v>
      </c>
      <c r="AW26" s="2">
        <v>3.9E-2</v>
      </c>
      <c r="AX26" s="9">
        <f t="shared" si="15"/>
        <v>22.228360263411243</v>
      </c>
      <c r="AY26" s="2">
        <v>0.53100000000000003</v>
      </c>
      <c r="AZ26" s="2">
        <v>8.5999999999999993E-2</v>
      </c>
      <c r="BA26" s="9">
        <f t="shared" si="16"/>
        <v>161.37574167141727</v>
      </c>
      <c r="BB26" s="2">
        <v>0.29599999999999999</v>
      </c>
      <c r="BC26" s="2">
        <v>2.4E-2</v>
      </c>
      <c r="BD26" s="9">
        <f t="shared" si="17"/>
        <v>89.091413727698807</v>
      </c>
      <c r="BE26" s="9">
        <f t="shared" si="18"/>
        <v>1403.593801917802</v>
      </c>
    </row>
    <row r="27" spans="1:57" ht="15.75" thickBot="1" x14ac:dyDescent="0.3">
      <c r="A27" s="3">
        <v>0.47916666666666669</v>
      </c>
      <c r="B27" s="4">
        <v>43453</v>
      </c>
      <c r="C27" s="2">
        <v>0.58399999999999996</v>
      </c>
      <c r="D27" s="2">
        <v>3.1E-2</v>
      </c>
      <c r="E27" s="9">
        <f t="shared" si="0"/>
        <v>175.4466585603727</v>
      </c>
      <c r="F27" s="2">
        <v>0.10100000000000001</v>
      </c>
      <c r="G27" s="2">
        <v>0.04</v>
      </c>
      <c r="H27" s="9">
        <f t="shared" si="1"/>
        <v>32.589722306273188</v>
      </c>
      <c r="I27" s="2">
        <v>0</v>
      </c>
      <c r="J27" s="2">
        <v>0</v>
      </c>
      <c r="K27" s="9">
        <f t="shared" si="2"/>
        <v>0</v>
      </c>
      <c r="L27" s="2">
        <v>0.44</v>
      </c>
      <c r="M27" s="2">
        <v>6.9000000000000006E-2</v>
      </c>
      <c r="N27" s="9">
        <f t="shared" si="3"/>
        <v>133.61321042471812</v>
      </c>
      <c r="O27" s="2">
        <v>0.34499999999999997</v>
      </c>
      <c r="P27" s="2">
        <v>0.04</v>
      </c>
      <c r="Q27" s="9">
        <f t="shared" si="4"/>
        <v>104.19332992087352</v>
      </c>
      <c r="R27" s="2">
        <v>0.28899999999999998</v>
      </c>
      <c r="S27" s="2">
        <v>3.6999999999999998E-2</v>
      </c>
      <c r="T27" s="9">
        <f t="shared" si="5"/>
        <v>87.407665567729225</v>
      </c>
      <c r="U27" s="2">
        <v>0.41399999999999998</v>
      </c>
      <c r="V27" s="2">
        <v>7.2999999999999995E-2</v>
      </c>
      <c r="W27" s="9">
        <f t="shared" si="6"/>
        <v>210.19336335859893</v>
      </c>
      <c r="X27" s="2">
        <v>0.13300000000000001</v>
      </c>
      <c r="Y27" s="2">
        <v>1.7000000000000001E-2</v>
      </c>
      <c r="Z27" s="9">
        <f t="shared" si="7"/>
        <v>67.041032211623957</v>
      </c>
      <c r="AA27" s="2">
        <v>0.14799999999999999</v>
      </c>
      <c r="AB27" s="2">
        <v>1E-3</v>
      </c>
      <c r="AC27" s="9">
        <f t="shared" si="8"/>
        <v>29.600675667964065</v>
      </c>
      <c r="AD27" s="2">
        <v>2.9000000000000001E-2</v>
      </c>
      <c r="AE27" s="2">
        <v>0</v>
      </c>
      <c r="AF27" s="9">
        <f t="shared" si="9"/>
        <v>5.8000000000000007</v>
      </c>
      <c r="AG27" s="2">
        <v>0.24199999999999999</v>
      </c>
      <c r="AH27" s="2">
        <v>5.5E-2</v>
      </c>
      <c r="AI27" s="9">
        <f t="shared" si="10"/>
        <v>124.08565589946326</v>
      </c>
      <c r="AJ27" s="2">
        <v>8.6999999999999994E-2</v>
      </c>
      <c r="AK27" s="2">
        <v>4.2999999999999997E-2</v>
      </c>
      <c r="AL27" s="9">
        <f t="shared" si="11"/>
        <v>48.523190332046383</v>
      </c>
      <c r="AM27" s="2">
        <v>0.19800000000000001</v>
      </c>
      <c r="AN27" s="2">
        <v>0.14199999999999999</v>
      </c>
      <c r="AO27" s="9">
        <f t="shared" si="12"/>
        <v>29.238659339990267</v>
      </c>
      <c r="AP27" s="2">
        <v>0.185</v>
      </c>
      <c r="AQ27" s="2">
        <v>7.0000000000000007E-2</v>
      </c>
      <c r="AR27" s="9">
        <f t="shared" si="13"/>
        <v>23.736048533822977</v>
      </c>
      <c r="AS27" s="2">
        <v>0.125</v>
      </c>
      <c r="AT27" s="2">
        <v>4.2000000000000003E-2</v>
      </c>
      <c r="AU27" s="9">
        <f t="shared" si="14"/>
        <v>39.560207279537856</v>
      </c>
      <c r="AV27" s="2">
        <v>6.4000000000000001E-2</v>
      </c>
      <c r="AW27" s="2">
        <v>3.9E-2</v>
      </c>
      <c r="AX27" s="9">
        <f t="shared" si="15"/>
        <v>22.483994307062076</v>
      </c>
      <c r="AY27" s="2">
        <v>0.501</v>
      </c>
      <c r="AZ27" s="2">
        <v>7.2999999999999995E-2</v>
      </c>
      <c r="BA27" s="9">
        <f t="shared" si="16"/>
        <v>151.88712914529657</v>
      </c>
      <c r="BB27" s="2">
        <v>0.29799999999999999</v>
      </c>
      <c r="BC27" s="2">
        <v>0.03</v>
      </c>
      <c r="BD27" s="9">
        <f t="shared" si="17"/>
        <v>89.851878110588203</v>
      </c>
      <c r="BE27" s="9">
        <f t="shared" si="18"/>
        <v>1375.2524209659614</v>
      </c>
    </row>
    <row r="28" spans="1:57" ht="15.75" thickBot="1" x14ac:dyDescent="0.3">
      <c r="A28" s="3">
        <v>0.5</v>
      </c>
      <c r="B28" s="4">
        <v>43453</v>
      </c>
      <c r="C28" s="2">
        <v>0.59</v>
      </c>
      <c r="D28" s="2">
        <v>0.03</v>
      </c>
      <c r="E28" s="9">
        <f t="shared" si="0"/>
        <v>177.22866585290313</v>
      </c>
      <c r="F28" s="2">
        <v>9.9000000000000005E-2</v>
      </c>
      <c r="G28" s="2">
        <v>4.1000000000000002E-2</v>
      </c>
      <c r="H28" s="9">
        <f t="shared" si="1"/>
        <v>32.14622839463442</v>
      </c>
      <c r="I28" s="2">
        <v>0</v>
      </c>
      <c r="J28" s="2">
        <v>0</v>
      </c>
      <c r="K28" s="9">
        <f t="shared" si="2"/>
        <v>0</v>
      </c>
      <c r="L28" s="2">
        <v>0.42</v>
      </c>
      <c r="M28" s="2">
        <v>6.5000000000000002E-2</v>
      </c>
      <c r="N28" s="9">
        <f t="shared" si="3"/>
        <v>127.5</v>
      </c>
      <c r="O28" s="2">
        <v>0.34599999999999997</v>
      </c>
      <c r="P28" s="2">
        <v>4.2000000000000003E-2</v>
      </c>
      <c r="Q28" s="9">
        <f t="shared" si="4"/>
        <v>104.56194336373056</v>
      </c>
      <c r="R28" s="2">
        <v>0.25700000000000001</v>
      </c>
      <c r="S28" s="2">
        <v>4.3999999999999997E-2</v>
      </c>
      <c r="T28" s="9">
        <f t="shared" si="5"/>
        <v>78.221800030426294</v>
      </c>
      <c r="U28" s="2">
        <v>0.38100000000000001</v>
      </c>
      <c r="V28" s="2">
        <v>7.0000000000000007E-2</v>
      </c>
      <c r="W28" s="9">
        <f t="shared" si="6"/>
        <v>193.68853863871243</v>
      </c>
      <c r="X28" s="2">
        <v>0.124</v>
      </c>
      <c r="Y28" s="2">
        <v>1.6E-2</v>
      </c>
      <c r="Z28" s="9">
        <f t="shared" si="7"/>
        <v>62.51399843235113</v>
      </c>
      <c r="AA28" s="2">
        <v>0.14899999999999999</v>
      </c>
      <c r="AB28" s="2">
        <v>3.0000000000000001E-3</v>
      </c>
      <c r="AC28" s="9">
        <f t="shared" si="8"/>
        <v>29.806039656418626</v>
      </c>
      <c r="AD28" s="2">
        <v>2.9000000000000001E-2</v>
      </c>
      <c r="AE28" s="2">
        <v>0</v>
      </c>
      <c r="AF28" s="9">
        <f t="shared" si="9"/>
        <v>5.8000000000000007</v>
      </c>
      <c r="AG28" s="2">
        <v>0.24299999999999999</v>
      </c>
      <c r="AH28" s="2">
        <v>5.3999999999999999E-2</v>
      </c>
      <c r="AI28" s="9">
        <f t="shared" si="10"/>
        <v>124.46385017345398</v>
      </c>
      <c r="AJ28" s="2">
        <v>9.0999999999999998E-2</v>
      </c>
      <c r="AK28" s="2">
        <v>0.04</v>
      </c>
      <c r="AL28" s="9">
        <f t="shared" si="11"/>
        <v>49.701609631882143</v>
      </c>
      <c r="AM28" s="2">
        <v>0.19900000000000001</v>
      </c>
      <c r="AN28" s="2">
        <v>0.14299999999999999</v>
      </c>
      <c r="AO28" s="9">
        <f t="shared" si="12"/>
        <v>29.406121811622832</v>
      </c>
      <c r="AP28" s="2">
        <v>0.13500000000000001</v>
      </c>
      <c r="AQ28" s="2">
        <v>4.9000000000000002E-2</v>
      </c>
      <c r="AR28" s="9">
        <f t="shared" si="13"/>
        <v>17.234105720924425</v>
      </c>
      <c r="AS28" s="2">
        <v>0.11799999999999999</v>
      </c>
      <c r="AT28" s="2">
        <v>3.6999999999999998E-2</v>
      </c>
      <c r="AU28" s="9">
        <f t="shared" si="14"/>
        <v>37.099460912525402</v>
      </c>
      <c r="AV28" s="2">
        <v>6.5000000000000002E-2</v>
      </c>
      <c r="AW28" s="2">
        <v>0.04</v>
      </c>
      <c r="AX28" s="9">
        <f t="shared" si="15"/>
        <v>22.896506283710622</v>
      </c>
      <c r="AY28" s="2">
        <v>0.501</v>
      </c>
      <c r="AZ28" s="2">
        <v>6.8000000000000005E-2</v>
      </c>
      <c r="BA28" s="9">
        <f t="shared" si="16"/>
        <v>151.67811312117513</v>
      </c>
      <c r="BB28" s="2">
        <v>0.28799999999999998</v>
      </c>
      <c r="BC28" s="2">
        <v>2.1999999999999999E-2</v>
      </c>
      <c r="BD28" s="9">
        <f t="shared" si="17"/>
        <v>86.651716659279174</v>
      </c>
      <c r="BE28" s="9">
        <f t="shared" si="18"/>
        <v>1330.5986986837502</v>
      </c>
    </row>
    <row r="29" spans="1:57" ht="15.75" thickBot="1" x14ac:dyDescent="0.3">
      <c r="A29" s="3">
        <v>0.52083333333333337</v>
      </c>
      <c r="B29" s="4">
        <v>43453</v>
      </c>
      <c r="C29" s="2">
        <v>0.60199999999999998</v>
      </c>
      <c r="D29" s="2">
        <v>3.3000000000000002E-2</v>
      </c>
      <c r="E29" s="9">
        <f t="shared" si="0"/>
        <v>180.8711419768228</v>
      </c>
      <c r="F29" s="2">
        <v>0.106</v>
      </c>
      <c r="G29" s="2">
        <v>4.1000000000000002E-2</v>
      </c>
      <c r="H29" s="9">
        <f t="shared" si="1"/>
        <v>34.095894180971406</v>
      </c>
      <c r="I29" s="2">
        <v>0</v>
      </c>
      <c r="J29" s="2">
        <v>0</v>
      </c>
      <c r="K29" s="9">
        <f t="shared" si="2"/>
        <v>0</v>
      </c>
      <c r="L29" s="2">
        <v>0.436</v>
      </c>
      <c r="M29" s="2">
        <v>6.3E-2</v>
      </c>
      <c r="N29" s="9">
        <f t="shared" si="3"/>
        <v>132.15842765408493</v>
      </c>
      <c r="O29" s="2">
        <v>0.34699999999999998</v>
      </c>
      <c r="P29" s="2">
        <v>3.7999999999999999E-2</v>
      </c>
      <c r="Q29" s="9">
        <f t="shared" si="4"/>
        <v>104.72234718530711</v>
      </c>
      <c r="R29" s="2">
        <v>0.27600000000000002</v>
      </c>
      <c r="S29" s="2">
        <v>0.04</v>
      </c>
      <c r="T29" s="9">
        <f t="shared" si="5"/>
        <v>83.665046465056136</v>
      </c>
      <c r="U29" s="2">
        <v>0.39600000000000002</v>
      </c>
      <c r="V29" s="2">
        <v>6.7000000000000004E-2</v>
      </c>
      <c r="W29" s="9">
        <f t="shared" si="6"/>
        <v>200.81396863764235</v>
      </c>
      <c r="X29" s="2">
        <v>0.121</v>
      </c>
      <c r="Y29" s="2">
        <v>2.1000000000000001E-2</v>
      </c>
      <c r="Z29" s="9">
        <f t="shared" si="7"/>
        <v>61.40439723668004</v>
      </c>
      <c r="AA29" s="2">
        <v>0.14899999999999999</v>
      </c>
      <c r="AB29" s="2">
        <v>5.0000000000000001E-3</v>
      </c>
      <c r="AC29" s="9">
        <f t="shared" si="8"/>
        <v>29.816773802676909</v>
      </c>
      <c r="AD29" s="2">
        <v>2.9000000000000001E-2</v>
      </c>
      <c r="AE29" s="2">
        <v>0</v>
      </c>
      <c r="AF29" s="9">
        <f t="shared" si="9"/>
        <v>5.8000000000000007</v>
      </c>
      <c r="AG29" s="2">
        <v>0.24099999999999999</v>
      </c>
      <c r="AH29" s="2">
        <v>5.5E-2</v>
      </c>
      <c r="AI29" s="9">
        <f t="shared" si="10"/>
        <v>123.59813914456802</v>
      </c>
      <c r="AJ29" s="2">
        <v>9.7000000000000003E-2</v>
      </c>
      <c r="AK29" s="2">
        <v>4.2999999999999997E-2</v>
      </c>
      <c r="AL29" s="9">
        <f t="shared" si="11"/>
        <v>53.051861418804151</v>
      </c>
      <c r="AM29" s="2">
        <v>0.187</v>
      </c>
      <c r="AN29" s="2">
        <v>0.13500000000000001</v>
      </c>
      <c r="AO29" s="9">
        <f t="shared" si="12"/>
        <v>27.676589385254825</v>
      </c>
      <c r="AP29" s="2">
        <v>0.126</v>
      </c>
      <c r="AQ29" s="2">
        <v>2.7E-2</v>
      </c>
      <c r="AR29" s="9">
        <f t="shared" si="13"/>
        <v>15.463246748338461</v>
      </c>
      <c r="AS29" s="2">
        <v>0.11600000000000001</v>
      </c>
      <c r="AT29" s="2">
        <v>3.7999999999999999E-2</v>
      </c>
      <c r="AU29" s="9">
        <f t="shared" si="14"/>
        <v>36.61966684720111</v>
      </c>
      <c r="AV29" s="2">
        <v>6.4000000000000001E-2</v>
      </c>
      <c r="AW29" s="2">
        <v>3.9E-2</v>
      </c>
      <c r="AX29" s="9">
        <f t="shared" si="15"/>
        <v>22.483994307062076</v>
      </c>
      <c r="AY29" s="2">
        <v>0.501</v>
      </c>
      <c r="AZ29" s="2">
        <v>6.8000000000000005E-2</v>
      </c>
      <c r="BA29" s="9">
        <f t="shared" si="16"/>
        <v>151.67811312117513</v>
      </c>
      <c r="BB29" s="2">
        <v>0.30299999999999999</v>
      </c>
      <c r="BC29" s="2">
        <v>2.5000000000000001E-2</v>
      </c>
      <c r="BD29" s="9">
        <f t="shared" si="17"/>
        <v>91.208881146519929</v>
      </c>
      <c r="BE29" s="9">
        <f t="shared" si="18"/>
        <v>1355.1284892581655</v>
      </c>
    </row>
    <row r="30" spans="1:57" ht="15.75" thickBot="1" x14ac:dyDescent="0.3">
      <c r="A30" s="3">
        <v>0.54166666666666663</v>
      </c>
      <c r="B30" s="4">
        <v>43453</v>
      </c>
      <c r="C30" s="2">
        <v>0.62</v>
      </c>
      <c r="D30" s="2">
        <v>3.2000000000000001E-2</v>
      </c>
      <c r="E30" s="9">
        <f t="shared" si="0"/>
        <v>186.24757716544931</v>
      </c>
      <c r="F30" s="2">
        <v>0.113</v>
      </c>
      <c r="G30" s="2">
        <v>4.1000000000000002E-2</v>
      </c>
      <c r="H30" s="9">
        <f t="shared" si="1"/>
        <v>36.062445840513924</v>
      </c>
      <c r="I30" s="2">
        <v>0</v>
      </c>
      <c r="J30" s="2">
        <v>0</v>
      </c>
      <c r="K30" s="9">
        <f t="shared" si="2"/>
        <v>0</v>
      </c>
      <c r="L30" s="2">
        <v>0.45900000000000002</v>
      </c>
      <c r="M30" s="2">
        <v>6.0999999999999999E-2</v>
      </c>
      <c r="N30" s="9">
        <f t="shared" si="3"/>
        <v>138.91069073329095</v>
      </c>
      <c r="O30" s="2">
        <v>0.34899999999999998</v>
      </c>
      <c r="P30" s="2">
        <v>3.9E-2</v>
      </c>
      <c r="Q30" s="9">
        <f t="shared" si="4"/>
        <v>105.35169671153852</v>
      </c>
      <c r="R30" s="2">
        <v>0.27500000000000002</v>
      </c>
      <c r="S30" s="2">
        <v>4.2999999999999997E-2</v>
      </c>
      <c r="T30" s="9">
        <f t="shared" si="5"/>
        <v>83.502455053728823</v>
      </c>
      <c r="U30" s="2">
        <v>0.432</v>
      </c>
      <c r="V30" s="2">
        <v>7.0000000000000007E-2</v>
      </c>
      <c r="W30" s="9">
        <f t="shared" si="6"/>
        <v>218.81727536919928</v>
      </c>
      <c r="X30" s="2">
        <v>0.129</v>
      </c>
      <c r="Y30" s="2">
        <v>1.7000000000000001E-2</v>
      </c>
      <c r="Z30" s="9">
        <f t="shared" si="7"/>
        <v>65.057666727296635</v>
      </c>
      <c r="AA30" s="2">
        <v>0.153</v>
      </c>
      <c r="AB30" s="2">
        <v>1E-3</v>
      </c>
      <c r="AC30" s="9">
        <f t="shared" si="8"/>
        <v>30.600653587791228</v>
      </c>
      <c r="AD30" s="2">
        <v>0.03</v>
      </c>
      <c r="AE30" s="2">
        <v>0</v>
      </c>
      <c r="AF30" s="9">
        <f t="shared" si="9"/>
        <v>6</v>
      </c>
      <c r="AG30" s="2">
        <v>0.23699999999999999</v>
      </c>
      <c r="AH30" s="2">
        <v>5.1999999999999998E-2</v>
      </c>
      <c r="AI30" s="9">
        <f t="shared" si="10"/>
        <v>121.31879491653385</v>
      </c>
      <c r="AJ30" s="2">
        <v>9.0999999999999998E-2</v>
      </c>
      <c r="AK30" s="2">
        <v>4.1000000000000002E-2</v>
      </c>
      <c r="AL30" s="9">
        <f t="shared" si="11"/>
        <v>49.904909578116666</v>
      </c>
      <c r="AM30" s="2">
        <v>0.187</v>
      </c>
      <c r="AN30" s="2">
        <v>0.13300000000000001</v>
      </c>
      <c r="AO30" s="9">
        <f t="shared" si="12"/>
        <v>27.536797199383955</v>
      </c>
      <c r="AP30" s="2">
        <v>0.13100000000000001</v>
      </c>
      <c r="AQ30" s="2">
        <v>4.3999999999999997E-2</v>
      </c>
      <c r="AR30" s="9">
        <f t="shared" si="13"/>
        <v>16.583027467866053</v>
      </c>
      <c r="AS30" s="2">
        <v>0.112</v>
      </c>
      <c r="AT30" s="2">
        <v>3.7999999999999999E-2</v>
      </c>
      <c r="AU30" s="9">
        <f t="shared" si="14"/>
        <v>35.481262660734046</v>
      </c>
      <c r="AV30" s="2">
        <v>6.4000000000000001E-2</v>
      </c>
      <c r="AW30" s="2">
        <v>0.04</v>
      </c>
      <c r="AX30" s="9">
        <f t="shared" si="15"/>
        <v>22.641554716935847</v>
      </c>
      <c r="AY30" s="2">
        <v>0.51800000000000002</v>
      </c>
      <c r="AZ30" s="2">
        <v>7.6999999999999999E-2</v>
      </c>
      <c r="BA30" s="9">
        <f t="shared" si="16"/>
        <v>157.10751095985196</v>
      </c>
      <c r="BB30" s="2">
        <v>0.307</v>
      </c>
      <c r="BC30" s="2">
        <v>0.02</v>
      </c>
      <c r="BD30" s="9">
        <f t="shared" si="17"/>
        <v>92.29523281296818</v>
      </c>
      <c r="BE30" s="9">
        <f t="shared" si="18"/>
        <v>1393.4195515011993</v>
      </c>
    </row>
    <row r="31" spans="1:57" ht="15.75" thickBot="1" x14ac:dyDescent="0.3">
      <c r="A31" s="3">
        <v>0.5625</v>
      </c>
      <c r="B31" s="4">
        <v>43453</v>
      </c>
      <c r="C31" s="2">
        <v>0.57899999999999996</v>
      </c>
      <c r="D31" s="2">
        <v>3.2000000000000001E-2</v>
      </c>
      <c r="E31" s="9">
        <f t="shared" si="0"/>
        <v>173.96508270339768</v>
      </c>
      <c r="F31" s="2">
        <v>0.11</v>
      </c>
      <c r="G31" s="2">
        <v>4.4999999999999998E-2</v>
      </c>
      <c r="H31" s="9">
        <f t="shared" si="1"/>
        <v>35.654592972014136</v>
      </c>
      <c r="I31" s="2">
        <v>0</v>
      </c>
      <c r="J31" s="2">
        <v>0</v>
      </c>
      <c r="K31" s="9">
        <f t="shared" si="2"/>
        <v>0</v>
      </c>
      <c r="L31" s="2">
        <v>0.442</v>
      </c>
      <c r="M31" s="2">
        <v>6.5000000000000002E-2</v>
      </c>
      <c r="N31" s="9">
        <f t="shared" si="3"/>
        <v>134.02615416402875</v>
      </c>
      <c r="O31" s="2">
        <v>0.35</v>
      </c>
      <c r="P31" s="2">
        <v>4.2999999999999997E-2</v>
      </c>
      <c r="Q31" s="9">
        <f t="shared" si="4"/>
        <v>105.78946072270148</v>
      </c>
      <c r="R31" s="2">
        <v>0.28100000000000003</v>
      </c>
      <c r="S31" s="2">
        <v>4.2999999999999997E-2</v>
      </c>
      <c r="T31" s="9">
        <f t="shared" si="5"/>
        <v>85.281299239634009</v>
      </c>
      <c r="U31" s="2">
        <v>0.42799999999999999</v>
      </c>
      <c r="V31" s="2">
        <v>6.8000000000000005E-2</v>
      </c>
      <c r="W31" s="9">
        <f t="shared" si="6"/>
        <v>216.68410186259626</v>
      </c>
      <c r="X31" s="2">
        <v>0.13500000000000001</v>
      </c>
      <c r="Y31" s="2">
        <v>2.1000000000000001E-2</v>
      </c>
      <c r="Z31" s="9">
        <f t="shared" si="7"/>
        <v>68.311785220414194</v>
      </c>
      <c r="AA31" s="2">
        <v>0.151</v>
      </c>
      <c r="AB31" s="2">
        <v>0</v>
      </c>
      <c r="AC31" s="9">
        <f t="shared" si="8"/>
        <v>30.2</v>
      </c>
      <c r="AD31" s="2">
        <v>2.9000000000000001E-2</v>
      </c>
      <c r="AE31" s="2">
        <v>0</v>
      </c>
      <c r="AF31" s="9">
        <f t="shared" si="9"/>
        <v>5.8000000000000007</v>
      </c>
      <c r="AG31" s="2">
        <v>0.24299999999999999</v>
      </c>
      <c r="AH31" s="2">
        <v>5.1999999999999998E-2</v>
      </c>
      <c r="AI31" s="9">
        <f t="shared" si="10"/>
        <v>124.25075452487199</v>
      </c>
      <c r="AJ31" s="2">
        <v>0.09</v>
      </c>
      <c r="AK31" s="2">
        <v>4.2000000000000003E-2</v>
      </c>
      <c r="AL31" s="9">
        <f t="shared" si="11"/>
        <v>49.658836071740545</v>
      </c>
      <c r="AM31" s="2">
        <v>0.184</v>
      </c>
      <c r="AN31" s="2">
        <v>0.13200000000000001</v>
      </c>
      <c r="AO31" s="9">
        <f t="shared" si="12"/>
        <v>27.174105321058867</v>
      </c>
      <c r="AP31" s="2">
        <v>0.21199999999999999</v>
      </c>
      <c r="AQ31" s="2">
        <v>7.0999999999999994E-2</v>
      </c>
      <c r="AR31" s="9">
        <f t="shared" si="13"/>
        <v>26.828790505723511</v>
      </c>
      <c r="AS31" s="2">
        <v>0.11700000000000001</v>
      </c>
      <c r="AT31" s="2">
        <v>3.6999999999999998E-2</v>
      </c>
      <c r="AU31" s="9">
        <f t="shared" si="14"/>
        <v>36.81331280936287</v>
      </c>
      <c r="AV31" s="2">
        <v>6.4000000000000001E-2</v>
      </c>
      <c r="AW31" s="2">
        <v>3.9E-2</v>
      </c>
      <c r="AX31" s="9">
        <f t="shared" si="15"/>
        <v>22.483994307062076</v>
      </c>
      <c r="AY31" s="2">
        <v>0.48799999999999999</v>
      </c>
      <c r="AZ31" s="2">
        <v>6.5000000000000002E-2</v>
      </c>
      <c r="BA31" s="9">
        <f t="shared" si="16"/>
        <v>147.69295853221982</v>
      </c>
      <c r="BB31" s="2">
        <v>0.314</v>
      </c>
      <c r="BC31" s="2">
        <v>2.1000000000000001E-2</v>
      </c>
      <c r="BD31" s="9">
        <f t="shared" si="17"/>
        <v>94.410433745428804</v>
      </c>
      <c r="BE31" s="9">
        <f t="shared" si="18"/>
        <v>1385.025662702255</v>
      </c>
    </row>
    <row r="32" spans="1:57" ht="15.75" thickBot="1" x14ac:dyDescent="0.3">
      <c r="A32" s="3">
        <v>0.58333333333333337</v>
      </c>
      <c r="B32" s="4">
        <v>43453</v>
      </c>
      <c r="C32" s="2">
        <v>0.55200000000000005</v>
      </c>
      <c r="D32" s="2">
        <v>2.8000000000000001E-2</v>
      </c>
      <c r="E32" s="9">
        <f t="shared" si="0"/>
        <v>165.81290661465411</v>
      </c>
      <c r="F32" s="2">
        <v>9.9000000000000005E-2</v>
      </c>
      <c r="G32" s="2">
        <v>0.04</v>
      </c>
      <c r="H32" s="9">
        <f t="shared" si="1"/>
        <v>32.032639604003911</v>
      </c>
      <c r="I32" s="2">
        <v>0</v>
      </c>
      <c r="J32" s="2">
        <v>0</v>
      </c>
      <c r="K32" s="9">
        <f t="shared" si="2"/>
        <v>0</v>
      </c>
      <c r="L32" s="2">
        <v>0.42199999999999999</v>
      </c>
      <c r="M32" s="2">
        <v>6.6000000000000003E-2</v>
      </c>
      <c r="N32" s="9">
        <f t="shared" si="3"/>
        <v>128.13898704141531</v>
      </c>
      <c r="O32" s="2">
        <v>0.34399999999999997</v>
      </c>
      <c r="P32" s="2">
        <v>3.9E-2</v>
      </c>
      <c r="Q32" s="9">
        <f t="shared" si="4"/>
        <v>103.86110917951915</v>
      </c>
      <c r="R32" s="2">
        <v>0.27200000000000002</v>
      </c>
      <c r="S32" s="2">
        <v>4.4999999999999998E-2</v>
      </c>
      <c r="T32" s="9">
        <f t="shared" si="5"/>
        <v>82.709189332262227</v>
      </c>
      <c r="U32" s="2">
        <v>0.42099999999999999</v>
      </c>
      <c r="V32" s="2">
        <v>6.8000000000000005E-2</v>
      </c>
      <c r="W32" s="9">
        <f t="shared" si="6"/>
        <v>213.22816418100118</v>
      </c>
      <c r="X32" s="2">
        <v>0.14000000000000001</v>
      </c>
      <c r="Y32" s="2">
        <v>2.1000000000000001E-2</v>
      </c>
      <c r="Z32" s="9">
        <f t="shared" si="7"/>
        <v>70.783119456548405</v>
      </c>
      <c r="AA32" s="2">
        <v>0.152</v>
      </c>
      <c r="AB32" s="2">
        <v>0</v>
      </c>
      <c r="AC32" s="9">
        <f t="shared" si="8"/>
        <v>30.4</v>
      </c>
      <c r="AD32" s="2">
        <v>2.9000000000000001E-2</v>
      </c>
      <c r="AE32" s="2">
        <v>0</v>
      </c>
      <c r="AF32" s="9">
        <f t="shared" si="9"/>
        <v>5.8000000000000007</v>
      </c>
      <c r="AG32" s="2">
        <v>0.245</v>
      </c>
      <c r="AH32" s="2">
        <v>5.5E-2</v>
      </c>
      <c r="AI32" s="9">
        <f t="shared" si="10"/>
        <v>125.54879529489718</v>
      </c>
      <c r="AJ32" s="2">
        <v>8.4000000000000005E-2</v>
      </c>
      <c r="AK32" s="2">
        <v>4.2999999999999997E-2</v>
      </c>
      <c r="AL32" s="9">
        <f t="shared" si="11"/>
        <v>47.18315377335432</v>
      </c>
      <c r="AM32" s="2">
        <v>0.17199999999999999</v>
      </c>
      <c r="AN32" s="2">
        <v>0.121</v>
      </c>
      <c r="AO32" s="9">
        <f t="shared" si="12"/>
        <v>25.235689013775705</v>
      </c>
      <c r="AP32" s="2">
        <v>0.17199999999999999</v>
      </c>
      <c r="AQ32" s="2">
        <v>5.6000000000000001E-2</v>
      </c>
      <c r="AR32" s="9">
        <f t="shared" si="13"/>
        <v>21.706404584822426</v>
      </c>
      <c r="AS32" s="2">
        <v>0.128</v>
      </c>
      <c r="AT32" s="2">
        <v>4.1000000000000002E-2</v>
      </c>
      <c r="AU32" s="9">
        <f t="shared" si="14"/>
        <v>40.321830315599513</v>
      </c>
      <c r="AV32" s="2">
        <v>6.3E-2</v>
      </c>
      <c r="AW32" s="2">
        <v>0.04</v>
      </c>
      <c r="AX32" s="9">
        <f t="shared" si="15"/>
        <v>22.387719848166761</v>
      </c>
      <c r="AY32" s="2">
        <v>0.501</v>
      </c>
      <c r="AZ32" s="2">
        <v>7.2999999999999995E-2</v>
      </c>
      <c r="BA32" s="9">
        <f t="shared" si="16"/>
        <v>151.88712914529657</v>
      </c>
      <c r="BB32" s="2">
        <v>0.308</v>
      </c>
      <c r="BC32" s="2">
        <v>2.1000000000000001E-2</v>
      </c>
      <c r="BD32" s="9">
        <f t="shared" si="17"/>
        <v>92.614523699039765</v>
      </c>
      <c r="BE32" s="9">
        <f t="shared" si="18"/>
        <v>1359.6513610843567</v>
      </c>
    </row>
    <row r="33" spans="1:57" ht="15.75" thickBot="1" x14ac:dyDescent="0.3">
      <c r="A33" s="3">
        <v>0.60416666666666663</v>
      </c>
      <c r="B33" s="4">
        <v>43453</v>
      </c>
      <c r="C33" s="2">
        <v>0.54100000000000004</v>
      </c>
      <c r="D33" s="2">
        <v>2.5000000000000001E-2</v>
      </c>
      <c r="E33" s="9">
        <f t="shared" si="0"/>
        <v>162.47319778966622</v>
      </c>
      <c r="F33" s="2">
        <v>0.11</v>
      </c>
      <c r="G33" s="2">
        <v>4.1000000000000002E-2</v>
      </c>
      <c r="H33" s="9">
        <f t="shared" si="1"/>
        <v>35.217751205890472</v>
      </c>
      <c r="I33" s="2">
        <v>0</v>
      </c>
      <c r="J33" s="2">
        <v>0</v>
      </c>
      <c r="K33" s="9">
        <f t="shared" si="2"/>
        <v>0</v>
      </c>
      <c r="L33" s="2">
        <v>0.41099999999999998</v>
      </c>
      <c r="M33" s="2">
        <v>6.9000000000000006E-2</v>
      </c>
      <c r="N33" s="9">
        <f t="shared" si="3"/>
        <v>125.02551739545011</v>
      </c>
      <c r="O33" s="2">
        <v>0.32500000000000001</v>
      </c>
      <c r="P33" s="2">
        <v>3.5999999999999997E-2</v>
      </c>
      <c r="Q33" s="9">
        <f t="shared" si="4"/>
        <v>98.096330206588263</v>
      </c>
      <c r="R33" s="2">
        <v>0.28100000000000003</v>
      </c>
      <c r="S33" s="2">
        <v>4.2999999999999997E-2</v>
      </c>
      <c r="T33" s="9">
        <f t="shared" si="5"/>
        <v>85.281299239634009</v>
      </c>
      <c r="U33" s="2">
        <v>0.42199999999999999</v>
      </c>
      <c r="V33" s="2">
        <v>7.1999999999999995E-2</v>
      </c>
      <c r="W33" s="9">
        <f t="shared" si="6"/>
        <v>214.04905979704745</v>
      </c>
      <c r="X33" s="2">
        <v>0.14099999999999999</v>
      </c>
      <c r="Y33" s="2">
        <v>1.7999999999999999E-2</v>
      </c>
      <c r="Z33" s="9">
        <f t="shared" si="7"/>
        <v>71.072146442892802</v>
      </c>
      <c r="AA33" s="2">
        <v>0.14599999999999999</v>
      </c>
      <c r="AB33" s="2">
        <v>1E-3</v>
      </c>
      <c r="AC33" s="9">
        <f t="shared" si="8"/>
        <v>29.200684923473968</v>
      </c>
      <c r="AD33" s="2">
        <v>0.03</v>
      </c>
      <c r="AE33" s="2">
        <v>0</v>
      </c>
      <c r="AF33" s="9">
        <f t="shared" si="9"/>
        <v>6</v>
      </c>
      <c r="AG33" s="2">
        <v>0.249</v>
      </c>
      <c r="AH33" s="2">
        <v>0.06</v>
      </c>
      <c r="AI33" s="9">
        <f t="shared" si="10"/>
        <v>128.06346083094897</v>
      </c>
      <c r="AJ33" s="2">
        <v>9.0999999999999998E-2</v>
      </c>
      <c r="AK33" s="2">
        <v>4.1000000000000002E-2</v>
      </c>
      <c r="AL33" s="9">
        <f t="shared" si="11"/>
        <v>49.904909578116666</v>
      </c>
      <c r="AM33" s="2">
        <v>0.154</v>
      </c>
      <c r="AN33" s="2">
        <v>0.109</v>
      </c>
      <c r="AO33" s="9">
        <f t="shared" si="12"/>
        <v>22.640600698744723</v>
      </c>
      <c r="AP33" s="2">
        <v>0.183</v>
      </c>
      <c r="AQ33" s="2">
        <v>4.8000000000000001E-2</v>
      </c>
      <c r="AR33" s="9">
        <f t="shared" si="13"/>
        <v>22.702845636615688</v>
      </c>
      <c r="AS33" s="2">
        <v>0.13</v>
      </c>
      <c r="AT33" s="2">
        <v>3.7999999999999999E-2</v>
      </c>
      <c r="AU33" s="9">
        <f t="shared" si="14"/>
        <v>40.632007088008834</v>
      </c>
      <c r="AV33" s="2">
        <v>6.4000000000000001E-2</v>
      </c>
      <c r="AW33" s="2">
        <v>3.9E-2</v>
      </c>
      <c r="AX33" s="9">
        <f t="shared" si="15"/>
        <v>22.483994307062076</v>
      </c>
      <c r="AY33" s="2">
        <v>0.56899999999999995</v>
      </c>
      <c r="AZ33" s="2">
        <v>0.106</v>
      </c>
      <c r="BA33" s="9">
        <f t="shared" si="16"/>
        <v>173.6367760585297</v>
      </c>
      <c r="BB33" s="2">
        <v>0.3</v>
      </c>
      <c r="BC33" s="2">
        <v>2.3E-2</v>
      </c>
      <c r="BD33" s="9">
        <f t="shared" si="17"/>
        <v>90.264112470017679</v>
      </c>
      <c r="BE33" s="9">
        <f t="shared" si="18"/>
        <v>1376.7446936686877</v>
      </c>
    </row>
    <row r="34" spans="1:57" ht="15.75" thickBot="1" x14ac:dyDescent="0.3">
      <c r="A34" s="3">
        <v>0.625</v>
      </c>
      <c r="B34" s="4">
        <v>43453</v>
      </c>
      <c r="C34" s="2">
        <v>0.55400000000000005</v>
      </c>
      <c r="D34" s="2">
        <v>2.8000000000000001E-2</v>
      </c>
      <c r="E34" s="9">
        <f t="shared" si="0"/>
        <v>166.41213898030398</v>
      </c>
      <c r="F34" s="2">
        <v>0.113</v>
      </c>
      <c r="G34" s="2">
        <v>4.2000000000000003E-2</v>
      </c>
      <c r="H34" s="9">
        <f t="shared" si="1"/>
        <v>36.165867886724357</v>
      </c>
      <c r="I34" s="2">
        <v>0</v>
      </c>
      <c r="J34" s="2">
        <v>0</v>
      </c>
      <c r="K34" s="9">
        <f t="shared" si="2"/>
        <v>0</v>
      </c>
      <c r="L34" s="2">
        <v>0.44700000000000001</v>
      </c>
      <c r="M34" s="2">
        <v>7.0000000000000007E-2</v>
      </c>
      <c r="N34" s="9">
        <f t="shared" si="3"/>
        <v>135.73433611286424</v>
      </c>
      <c r="O34" s="2">
        <v>0.36199999999999999</v>
      </c>
      <c r="P34" s="2">
        <v>3.7999999999999999E-2</v>
      </c>
      <c r="Q34" s="9">
        <f t="shared" si="4"/>
        <v>109.19670324693874</v>
      </c>
      <c r="R34" s="2">
        <v>0.26600000000000001</v>
      </c>
      <c r="S34" s="2">
        <v>4.2000000000000003E-2</v>
      </c>
      <c r="T34" s="9">
        <f t="shared" si="5"/>
        <v>80.788613059019653</v>
      </c>
      <c r="U34" s="2">
        <v>0.41699999999999998</v>
      </c>
      <c r="V34" s="2">
        <v>7.0999999999999994E-2</v>
      </c>
      <c r="W34" s="9">
        <f t="shared" si="6"/>
        <v>211.50059101572268</v>
      </c>
      <c r="X34" s="2">
        <v>0.155</v>
      </c>
      <c r="Y34" s="2">
        <v>2.1000000000000001E-2</v>
      </c>
      <c r="Z34" s="9">
        <f t="shared" si="7"/>
        <v>78.208055851043881</v>
      </c>
      <c r="AA34" s="2">
        <v>0.14599999999999999</v>
      </c>
      <c r="AB34" s="2">
        <v>3.0000000000000001E-3</v>
      </c>
      <c r="AC34" s="9">
        <f t="shared" si="8"/>
        <v>29.206163733020464</v>
      </c>
      <c r="AD34" s="2">
        <v>2.9000000000000001E-2</v>
      </c>
      <c r="AE34" s="2">
        <v>0</v>
      </c>
      <c r="AF34" s="9">
        <f t="shared" si="9"/>
        <v>5.8000000000000007</v>
      </c>
      <c r="AG34" s="2">
        <v>0.23599999999999999</v>
      </c>
      <c r="AH34" s="2">
        <v>5.2999999999999999E-2</v>
      </c>
      <c r="AI34" s="9">
        <f t="shared" si="10"/>
        <v>120.93903422799438</v>
      </c>
      <c r="AJ34" s="2">
        <v>9.4E-2</v>
      </c>
      <c r="AK34" s="2">
        <v>4.2999999999999997E-2</v>
      </c>
      <c r="AL34" s="9">
        <f t="shared" si="11"/>
        <v>51.684136831333461</v>
      </c>
      <c r="AM34" s="2">
        <v>0.129</v>
      </c>
      <c r="AN34" s="2">
        <v>9.5000000000000001E-2</v>
      </c>
      <c r="AO34" s="9">
        <f t="shared" si="12"/>
        <v>19.224734068381803</v>
      </c>
      <c r="AP34" s="2">
        <v>0.23300000000000001</v>
      </c>
      <c r="AQ34" s="2">
        <v>6.7000000000000004E-2</v>
      </c>
      <c r="AR34" s="9">
        <f t="shared" si="13"/>
        <v>29.093009469630331</v>
      </c>
      <c r="AS34" s="2">
        <v>0.128</v>
      </c>
      <c r="AT34" s="2">
        <v>3.9E-2</v>
      </c>
      <c r="AU34" s="9">
        <f t="shared" si="14"/>
        <v>40.142869852565347</v>
      </c>
      <c r="AV34" s="2">
        <v>0.06</v>
      </c>
      <c r="AW34" s="2">
        <v>3.9E-2</v>
      </c>
      <c r="AX34" s="9">
        <f t="shared" si="15"/>
        <v>21.468348795377814</v>
      </c>
      <c r="AY34" s="2">
        <v>0.55600000000000005</v>
      </c>
      <c r="AZ34" s="2">
        <v>9.5000000000000001E-2</v>
      </c>
      <c r="BA34" s="9">
        <f t="shared" si="16"/>
        <v>169.21728635101087</v>
      </c>
      <c r="BB34" s="2">
        <v>0.307</v>
      </c>
      <c r="BC34" s="2">
        <v>2.5000000000000001E-2</v>
      </c>
      <c r="BD34" s="9">
        <f t="shared" si="17"/>
        <v>92.404870001531847</v>
      </c>
      <c r="BE34" s="9">
        <f t="shared" si="18"/>
        <v>1397.1867594834639</v>
      </c>
    </row>
    <row r="35" spans="1:57" ht="15.75" thickBot="1" x14ac:dyDescent="0.3">
      <c r="A35" s="3">
        <v>0.64583333333333337</v>
      </c>
      <c r="B35" s="4">
        <v>43453</v>
      </c>
      <c r="C35" s="2">
        <v>0.54800000000000004</v>
      </c>
      <c r="D35" s="2">
        <v>2.7E-2</v>
      </c>
      <c r="E35" s="9">
        <f t="shared" si="0"/>
        <v>164.59942284224451</v>
      </c>
      <c r="F35" s="2">
        <v>0.115</v>
      </c>
      <c r="G35" s="2">
        <v>4.2000000000000003E-2</v>
      </c>
      <c r="H35" s="9">
        <f t="shared" si="1"/>
        <v>36.728871477354161</v>
      </c>
      <c r="I35" s="2">
        <v>0</v>
      </c>
      <c r="J35" s="2">
        <v>0</v>
      </c>
      <c r="K35" s="9">
        <f t="shared" si="2"/>
        <v>0</v>
      </c>
      <c r="L35" s="2">
        <v>0.45600000000000002</v>
      </c>
      <c r="M35" s="2">
        <v>6.9000000000000006E-2</v>
      </c>
      <c r="N35" s="9">
        <f t="shared" si="3"/>
        <v>138.35725495975987</v>
      </c>
      <c r="O35" s="2">
        <v>0.34300000000000003</v>
      </c>
      <c r="P35" s="2">
        <v>3.5000000000000003E-2</v>
      </c>
      <c r="Q35" s="9">
        <f t="shared" si="4"/>
        <v>103.43432699060791</v>
      </c>
      <c r="R35" s="2">
        <v>0.28399999999999997</v>
      </c>
      <c r="S35" s="2">
        <v>4.2000000000000003E-2</v>
      </c>
      <c r="T35" s="9">
        <f t="shared" si="5"/>
        <v>86.126650927572939</v>
      </c>
      <c r="U35" s="2">
        <v>0.43</v>
      </c>
      <c r="V35" s="2">
        <v>6.7000000000000004E-2</v>
      </c>
      <c r="W35" s="9">
        <f t="shared" si="6"/>
        <v>217.59423246032969</v>
      </c>
      <c r="X35" s="2">
        <v>0.14899999999999999</v>
      </c>
      <c r="Y35" s="2">
        <v>1.7999999999999999E-2</v>
      </c>
      <c r="Z35" s="9">
        <f t="shared" si="7"/>
        <v>75.041655099018172</v>
      </c>
      <c r="AA35" s="2">
        <v>0.14199999999999999</v>
      </c>
      <c r="AB35" s="2">
        <v>3.0000000000000001E-3</v>
      </c>
      <c r="AC35" s="9">
        <f t="shared" si="8"/>
        <v>28.406337321097908</v>
      </c>
      <c r="AD35" s="2">
        <v>2.9000000000000001E-2</v>
      </c>
      <c r="AE35" s="2">
        <v>0</v>
      </c>
      <c r="AF35" s="9">
        <f t="shared" si="9"/>
        <v>5.8000000000000007</v>
      </c>
      <c r="AG35" s="2">
        <v>0.23100000000000001</v>
      </c>
      <c r="AH35" s="2">
        <v>0.05</v>
      </c>
      <c r="AI35" s="9">
        <f t="shared" si="10"/>
        <v>118.17465887405812</v>
      </c>
      <c r="AJ35" s="2">
        <v>0.104</v>
      </c>
      <c r="AK35" s="2">
        <v>4.2000000000000003E-2</v>
      </c>
      <c r="AL35" s="9">
        <f t="shared" si="11"/>
        <v>56.080299571239806</v>
      </c>
      <c r="AM35" s="2">
        <v>0.13200000000000001</v>
      </c>
      <c r="AN35" s="2">
        <v>9.8000000000000004E-2</v>
      </c>
      <c r="AO35" s="9">
        <f t="shared" si="12"/>
        <v>19.728233575259598</v>
      </c>
      <c r="AP35" s="2">
        <v>0.219</v>
      </c>
      <c r="AQ35" s="2">
        <v>7.4999999999999997E-2</v>
      </c>
      <c r="AR35" s="9">
        <f t="shared" si="13"/>
        <v>27.778380082359014</v>
      </c>
      <c r="AS35" s="2">
        <v>0.13100000000000001</v>
      </c>
      <c r="AT35" s="2">
        <v>0.04</v>
      </c>
      <c r="AU35" s="9">
        <f t="shared" si="14"/>
        <v>41.091239942352679</v>
      </c>
      <c r="AV35" s="2">
        <v>5.6000000000000001E-2</v>
      </c>
      <c r="AW35" s="2">
        <v>0.04</v>
      </c>
      <c r="AX35" s="9">
        <f t="shared" si="15"/>
        <v>20.645580640902303</v>
      </c>
      <c r="AY35" s="2">
        <v>0.50800000000000001</v>
      </c>
      <c r="AZ35" s="2">
        <v>7.0999999999999994E-2</v>
      </c>
      <c r="BA35" s="9">
        <f t="shared" si="16"/>
        <v>153.88128541183949</v>
      </c>
      <c r="BB35" s="2">
        <v>0.30499999999999999</v>
      </c>
      <c r="BC35" s="2">
        <v>2.4E-2</v>
      </c>
      <c r="BD35" s="9">
        <f t="shared" si="17"/>
        <v>91.782841533698445</v>
      </c>
      <c r="BE35" s="9">
        <f t="shared" si="18"/>
        <v>1385.2512717096947</v>
      </c>
    </row>
    <row r="36" spans="1:57" ht="15.75" thickBot="1" x14ac:dyDescent="0.3">
      <c r="A36" s="3">
        <v>0.66666666666666663</v>
      </c>
      <c r="B36" s="4">
        <v>43453</v>
      </c>
      <c r="C36" s="2">
        <v>0.55300000000000005</v>
      </c>
      <c r="D36" s="2">
        <v>2.5000000000000001E-2</v>
      </c>
      <c r="E36" s="9">
        <f t="shared" si="0"/>
        <v>166.06944330610614</v>
      </c>
      <c r="F36" s="2">
        <v>0.106</v>
      </c>
      <c r="G36" s="2">
        <v>4.1000000000000002E-2</v>
      </c>
      <c r="H36" s="9">
        <f t="shared" si="1"/>
        <v>34.095894180971406</v>
      </c>
      <c r="I36" s="2">
        <v>0</v>
      </c>
      <c r="J36" s="2">
        <v>0</v>
      </c>
      <c r="K36" s="9">
        <f t="shared" si="2"/>
        <v>0</v>
      </c>
      <c r="L36" s="2">
        <v>0.42499999999999999</v>
      </c>
      <c r="M36" s="2">
        <v>6.5000000000000002E-2</v>
      </c>
      <c r="N36" s="9">
        <f t="shared" si="3"/>
        <v>128.98255696023395</v>
      </c>
      <c r="O36" s="2">
        <v>0.35</v>
      </c>
      <c r="P36" s="2">
        <v>3.5999999999999997E-2</v>
      </c>
      <c r="Q36" s="9">
        <f t="shared" si="4"/>
        <v>105.55396723951212</v>
      </c>
      <c r="R36" s="2">
        <v>0.32200000000000001</v>
      </c>
      <c r="S36" s="2">
        <v>4.4999999999999998E-2</v>
      </c>
      <c r="T36" s="9">
        <f t="shared" si="5"/>
        <v>97.538761525867258</v>
      </c>
      <c r="U36" s="2">
        <v>0.45700000000000002</v>
      </c>
      <c r="V36" s="2">
        <v>6.8000000000000005E-2</v>
      </c>
      <c r="W36" s="9">
        <f t="shared" si="6"/>
        <v>231.01569210770077</v>
      </c>
      <c r="X36" s="2">
        <v>0.14599999999999999</v>
      </c>
      <c r="Y36" s="2">
        <v>1.9E-2</v>
      </c>
      <c r="Z36" s="9">
        <f t="shared" si="7"/>
        <v>73.615555421391747</v>
      </c>
      <c r="AA36" s="2">
        <v>0.14499999999999999</v>
      </c>
      <c r="AB36" s="2">
        <v>0</v>
      </c>
      <c r="AC36" s="9">
        <f t="shared" si="8"/>
        <v>28.999999999999996</v>
      </c>
      <c r="AD36" s="2">
        <v>2.9000000000000001E-2</v>
      </c>
      <c r="AE36" s="2">
        <v>0</v>
      </c>
      <c r="AF36" s="9">
        <f t="shared" si="9"/>
        <v>5.8000000000000007</v>
      </c>
      <c r="AG36" s="2">
        <v>0.23</v>
      </c>
      <c r="AH36" s="2">
        <v>5.5E-2</v>
      </c>
      <c r="AI36" s="9">
        <f t="shared" si="10"/>
        <v>118.24233590385468</v>
      </c>
      <c r="AJ36" s="2">
        <v>0.10299999999999999</v>
      </c>
      <c r="AK36" s="2">
        <v>4.2999999999999997E-2</v>
      </c>
      <c r="AL36" s="9">
        <f t="shared" si="11"/>
        <v>55.807705561149881</v>
      </c>
      <c r="AM36" s="2">
        <v>0.13700000000000001</v>
      </c>
      <c r="AN36" s="2">
        <v>0.10100000000000001</v>
      </c>
      <c r="AO36" s="9">
        <f t="shared" si="12"/>
        <v>20.424690940134198</v>
      </c>
      <c r="AP36" s="2">
        <v>0.192</v>
      </c>
      <c r="AQ36" s="2">
        <v>5.6000000000000001E-2</v>
      </c>
      <c r="AR36" s="9">
        <f t="shared" si="13"/>
        <v>24</v>
      </c>
      <c r="AS36" s="2">
        <v>0.13</v>
      </c>
      <c r="AT36" s="2">
        <v>3.6999999999999998E-2</v>
      </c>
      <c r="AU36" s="9">
        <f t="shared" si="14"/>
        <v>40.548859416757949</v>
      </c>
      <c r="AV36" s="2">
        <v>5.8999999999999997E-2</v>
      </c>
      <c r="AW36" s="2">
        <v>3.7999999999999999E-2</v>
      </c>
      <c r="AX36" s="9">
        <f t="shared" si="15"/>
        <v>21.053503271427299</v>
      </c>
      <c r="AY36" s="2">
        <v>0.502</v>
      </c>
      <c r="AZ36" s="2">
        <v>7.0999999999999994E-2</v>
      </c>
      <c r="BA36" s="9">
        <f t="shared" si="16"/>
        <v>152.09881656344339</v>
      </c>
      <c r="BB36" s="2">
        <v>0.311</v>
      </c>
      <c r="BC36" s="2">
        <v>2.8000000000000001E-2</v>
      </c>
      <c r="BD36" s="9">
        <f t="shared" si="17"/>
        <v>93.677371867489967</v>
      </c>
      <c r="BE36" s="9">
        <f t="shared" si="18"/>
        <v>1397.5251542660408</v>
      </c>
    </row>
    <row r="37" spans="1:57" ht="15.75" thickBot="1" x14ac:dyDescent="0.3">
      <c r="A37" s="3">
        <v>0.6875</v>
      </c>
      <c r="B37" s="4">
        <v>43453</v>
      </c>
      <c r="C37" s="2">
        <v>0.56899999999999995</v>
      </c>
      <c r="D37" s="2">
        <v>2.9000000000000001E-2</v>
      </c>
      <c r="E37" s="9">
        <f t="shared" si="0"/>
        <v>170.92156095706591</v>
      </c>
      <c r="F37" s="2">
        <v>8.4000000000000005E-2</v>
      </c>
      <c r="G37" s="2">
        <v>2.8000000000000001E-2</v>
      </c>
      <c r="H37" s="9">
        <f t="shared" si="1"/>
        <v>26.563132345414392</v>
      </c>
      <c r="I37" s="2">
        <v>0</v>
      </c>
      <c r="J37" s="2">
        <v>0</v>
      </c>
      <c r="K37" s="9">
        <f t="shared" si="2"/>
        <v>0</v>
      </c>
      <c r="L37" s="2">
        <v>0.49399999999999999</v>
      </c>
      <c r="M37" s="2">
        <v>8.3000000000000004E-2</v>
      </c>
      <c r="N37" s="9">
        <f t="shared" si="3"/>
        <v>150.27724378627659</v>
      </c>
      <c r="O37" s="2">
        <v>0.36</v>
      </c>
      <c r="P37" s="2">
        <v>3.7999999999999999E-2</v>
      </c>
      <c r="Q37" s="9">
        <f t="shared" si="4"/>
        <v>108.6</v>
      </c>
      <c r="R37" s="2">
        <v>0.32100000000000001</v>
      </c>
      <c r="S37" s="2">
        <v>0.06</v>
      </c>
      <c r="T37" s="9">
        <f t="shared" si="5"/>
        <v>97.967800832722588</v>
      </c>
      <c r="U37" s="2">
        <v>0.47299999999999998</v>
      </c>
      <c r="V37" s="2">
        <v>7.0000000000000007E-2</v>
      </c>
      <c r="W37" s="9">
        <f t="shared" si="6"/>
        <v>239.07582479205212</v>
      </c>
      <c r="X37" s="2">
        <v>0.154</v>
      </c>
      <c r="Y37" s="2">
        <v>2.1000000000000001E-2</v>
      </c>
      <c r="Z37" s="9">
        <f t="shared" si="7"/>
        <v>77.712611589110821</v>
      </c>
      <c r="AA37" s="2">
        <v>0.14799999999999999</v>
      </c>
      <c r="AB37" s="2">
        <v>8.0000000000000002E-3</v>
      </c>
      <c r="AC37" s="9">
        <f t="shared" si="8"/>
        <v>29.643211701838247</v>
      </c>
      <c r="AD37" s="2">
        <v>2.9000000000000001E-2</v>
      </c>
      <c r="AE37" s="2">
        <v>0</v>
      </c>
      <c r="AF37" s="9">
        <f t="shared" si="9"/>
        <v>5.8000000000000007</v>
      </c>
      <c r="AG37" s="2">
        <v>0.22900000000000001</v>
      </c>
      <c r="AH37" s="2">
        <v>5.3999999999999999E-2</v>
      </c>
      <c r="AI37" s="9">
        <f t="shared" si="10"/>
        <v>117.64034172000693</v>
      </c>
      <c r="AJ37" s="2">
        <v>9.7000000000000003E-2</v>
      </c>
      <c r="AK37" s="2">
        <v>4.3999999999999997E-2</v>
      </c>
      <c r="AL37" s="9">
        <f t="shared" si="11"/>
        <v>53.256455007820421</v>
      </c>
      <c r="AM37" s="2">
        <v>0.14299999999999999</v>
      </c>
      <c r="AN37" s="2">
        <v>0.1</v>
      </c>
      <c r="AO37" s="9">
        <f t="shared" si="12"/>
        <v>20.939570196162098</v>
      </c>
      <c r="AP37" s="2">
        <v>0.106</v>
      </c>
      <c r="AQ37" s="2">
        <v>2.5999999999999999E-2</v>
      </c>
      <c r="AR37" s="9">
        <f t="shared" si="13"/>
        <v>13.097053103656561</v>
      </c>
      <c r="AS37" s="2">
        <v>0.13300000000000001</v>
      </c>
      <c r="AT37" s="2">
        <v>3.7999999999999999E-2</v>
      </c>
      <c r="AU37" s="9">
        <f t="shared" si="14"/>
        <v>41.496626368898959</v>
      </c>
      <c r="AV37" s="2">
        <v>6.4000000000000001E-2</v>
      </c>
      <c r="AW37" s="2">
        <v>3.9E-2</v>
      </c>
      <c r="AX37" s="9">
        <f t="shared" si="15"/>
        <v>22.483994307062076</v>
      </c>
      <c r="AY37" s="2">
        <v>0.48199999999999998</v>
      </c>
      <c r="AZ37" s="2">
        <v>7.1999999999999995E-2</v>
      </c>
      <c r="BA37" s="9">
        <f t="shared" si="16"/>
        <v>146.20437749944423</v>
      </c>
      <c r="BB37" s="2">
        <v>0.35099999999999998</v>
      </c>
      <c r="BC37" s="2">
        <v>2.4E-2</v>
      </c>
      <c r="BD37" s="9">
        <f t="shared" si="17"/>
        <v>105.54586680680583</v>
      </c>
      <c r="BE37" s="9">
        <f t="shared" si="18"/>
        <v>1427.2256710143379</v>
      </c>
    </row>
    <row r="38" spans="1:57" ht="15.75" thickBot="1" x14ac:dyDescent="0.3">
      <c r="A38" s="3">
        <v>0.70833333333333337</v>
      </c>
      <c r="B38" s="4">
        <v>43453</v>
      </c>
      <c r="C38" s="2">
        <v>0.58299999999999996</v>
      </c>
      <c r="D38" s="2">
        <v>2.9000000000000001E-2</v>
      </c>
      <c r="E38" s="9">
        <f t="shared" si="0"/>
        <v>175.11624710460188</v>
      </c>
      <c r="F38" s="2">
        <v>9.9000000000000005E-2</v>
      </c>
      <c r="G38" s="2">
        <v>4.2000000000000003E-2</v>
      </c>
      <c r="H38" s="9">
        <f t="shared" si="1"/>
        <v>32.262206992082859</v>
      </c>
      <c r="I38" s="2">
        <v>0</v>
      </c>
      <c r="J38" s="2">
        <v>0</v>
      </c>
      <c r="K38" s="9">
        <f t="shared" si="2"/>
        <v>0</v>
      </c>
      <c r="L38" s="2">
        <v>0.503</v>
      </c>
      <c r="M38" s="2">
        <v>8.3000000000000004E-2</v>
      </c>
      <c r="N38" s="9">
        <f t="shared" si="3"/>
        <v>152.94057669565655</v>
      </c>
      <c r="O38" s="2">
        <v>0.379</v>
      </c>
      <c r="P38" s="2">
        <v>4.2000000000000003E-2</v>
      </c>
      <c r="Q38" s="9">
        <f t="shared" si="4"/>
        <v>114.39602265813265</v>
      </c>
      <c r="R38" s="2">
        <v>0.34200000000000003</v>
      </c>
      <c r="S38" s="2">
        <v>7.5999999999999998E-2</v>
      </c>
      <c r="T38" s="9">
        <f t="shared" si="5"/>
        <v>105.10280681313893</v>
      </c>
      <c r="U38" s="2">
        <v>0.47</v>
      </c>
      <c r="V38" s="2">
        <v>7.1999999999999995E-2</v>
      </c>
      <c r="W38" s="9">
        <f t="shared" si="6"/>
        <v>237.74145620820948</v>
      </c>
      <c r="X38" s="2">
        <v>0.152</v>
      </c>
      <c r="Y38" s="2">
        <v>2.1999999999999999E-2</v>
      </c>
      <c r="Z38" s="9">
        <f t="shared" si="7"/>
        <v>76.791926658991954</v>
      </c>
      <c r="AA38" s="2">
        <v>0.19400000000000001</v>
      </c>
      <c r="AB38" s="2">
        <v>0.06</v>
      </c>
      <c r="AC38" s="9">
        <f t="shared" si="8"/>
        <v>40.613298314714605</v>
      </c>
      <c r="AD38" s="2">
        <v>2.9000000000000001E-2</v>
      </c>
      <c r="AE38" s="2">
        <v>0</v>
      </c>
      <c r="AF38" s="9">
        <f t="shared" si="9"/>
        <v>5.8000000000000007</v>
      </c>
      <c r="AG38" s="2">
        <v>0.23400000000000001</v>
      </c>
      <c r="AH38" s="2">
        <v>5.6000000000000001E-2</v>
      </c>
      <c r="AI38" s="9">
        <f t="shared" si="10"/>
        <v>120.30378215168466</v>
      </c>
      <c r="AJ38" s="2">
        <v>9.4E-2</v>
      </c>
      <c r="AK38" s="2">
        <v>4.2000000000000003E-2</v>
      </c>
      <c r="AL38" s="9">
        <f t="shared" si="11"/>
        <v>51.478150704934997</v>
      </c>
      <c r="AM38" s="2">
        <v>0.13200000000000001</v>
      </c>
      <c r="AN38" s="2">
        <v>9.2999999999999999E-2</v>
      </c>
      <c r="AO38" s="9">
        <f t="shared" si="12"/>
        <v>19.376563162748962</v>
      </c>
      <c r="AP38" s="2">
        <v>0.186</v>
      </c>
      <c r="AQ38" s="2">
        <v>0.06</v>
      </c>
      <c r="AR38" s="9">
        <f t="shared" si="13"/>
        <v>23.452556363859358</v>
      </c>
      <c r="AS38" s="2">
        <v>0.14399999999999999</v>
      </c>
      <c r="AT38" s="2">
        <v>3.6999999999999998E-2</v>
      </c>
      <c r="AU38" s="9">
        <f t="shared" si="14"/>
        <v>44.603251002589481</v>
      </c>
      <c r="AV38" s="2">
        <v>6.3E-2</v>
      </c>
      <c r="AW38" s="2">
        <v>3.7999999999999999E-2</v>
      </c>
      <c r="AX38" s="9">
        <f t="shared" si="15"/>
        <v>22.071927872299693</v>
      </c>
      <c r="AY38" s="2">
        <v>0.496</v>
      </c>
      <c r="AZ38" s="2">
        <v>7.0999999999999994E-2</v>
      </c>
      <c r="BA38" s="9">
        <f t="shared" si="16"/>
        <v>150.31676553199247</v>
      </c>
      <c r="BB38" s="2">
        <v>0.35499999999999998</v>
      </c>
      <c r="BC38" s="2">
        <v>2.9000000000000001E-2</v>
      </c>
      <c r="BD38" s="9">
        <f t="shared" si="17"/>
        <v>106.85476124160309</v>
      </c>
      <c r="BE38" s="9">
        <f t="shared" si="18"/>
        <v>1479.2222994772417</v>
      </c>
    </row>
    <row r="39" spans="1:57" ht="15.75" thickBot="1" x14ac:dyDescent="0.3">
      <c r="A39" s="3">
        <v>0.72916666666666663</v>
      </c>
      <c r="B39" s="4">
        <v>43453</v>
      </c>
      <c r="C39" s="2">
        <v>0.56999999999999995</v>
      </c>
      <c r="D39" s="2">
        <v>0.03</v>
      </c>
      <c r="E39" s="9">
        <f t="shared" si="0"/>
        <v>171.23667831396403</v>
      </c>
      <c r="F39" s="2">
        <v>9.6000000000000002E-2</v>
      </c>
      <c r="G39" s="2">
        <v>4.5999999999999999E-2</v>
      </c>
      <c r="H39" s="9">
        <f t="shared" si="1"/>
        <v>31.935560117211033</v>
      </c>
      <c r="I39" s="2">
        <v>0</v>
      </c>
      <c r="J39" s="2">
        <v>0</v>
      </c>
      <c r="K39" s="9">
        <f t="shared" si="2"/>
        <v>0</v>
      </c>
      <c r="L39" s="2">
        <v>0.52500000000000002</v>
      </c>
      <c r="M39" s="2">
        <v>8.7999999999999995E-2</v>
      </c>
      <c r="N39" s="9">
        <f t="shared" si="3"/>
        <v>159.69724481029721</v>
      </c>
      <c r="O39" s="2">
        <v>0.39900000000000002</v>
      </c>
      <c r="P39" s="2">
        <v>4.4999999999999998E-2</v>
      </c>
      <c r="Q39" s="9">
        <f t="shared" si="4"/>
        <v>120.4588726495479</v>
      </c>
      <c r="R39" s="2">
        <v>0.34200000000000003</v>
      </c>
      <c r="S39" s="2">
        <v>7.4999999999999997E-2</v>
      </c>
      <c r="T39" s="9">
        <f t="shared" si="5"/>
        <v>105.03813593167008</v>
      </c>
      <c r="U39" s="2">
        <v>0.47899999999999998</v>
      </c>
      <c r="V39" s="2">
        <v>7.1999999999999995E-2</v>
      </c>
      <c r="W39" s="9">
        <f t="shared" si="6"/>
        <v>242.19052417466708</v>
      </c>
      <c r="X39" s="2">
        <v>0.151</v>
      </c>
      <c r="Y39" s="2">
        <v>2.7E-2</v>
      </c>
      <c r="Z39" s="9">
        <f t="shared" si="7"/>
        <v>76.697457584981265</v>
      </c>
      <c r="AA39" s="2">
        <v>0.193</v>
      </c>
      <c r="AB39" s="2">
        <v>5.8999999999999997E-2</v>
      </c>
      <c r="AC39" s="9">
        <f t="shared" si="8"/>
        <v>40.363349712331853</v>
      </c>
      <c r="AD39" s="2">
        <v>0.03</v>
      </c>
      <c r="AE39" s="2">
        <v>0</v>
      </c>
      <c r="AF39" s="9">
        <f t="shared" si="9"/>
        <v>6</v>
      </c>
      <c r="AG39" s="2">
        <v>0.24299999999999999</v>
      </c>
      <c r="AH39" s="2">
        <v>5.6000000000000001E-2</v>
      </c>
      <c r="AI39" s="9">
        <f t="shared" si="10"/>
        <v>124.68460209665025</v>
      </c>
      <c r="AJ39" s="2">
        <v>9.7000000000000003E-2</v>
      </c>
      <c r="AK39" s="2">
        <v>4.3999999999999997E-2</v>
      </c>
      <c r="AL39" s="9">
        <f t="shared" si="11"/>
        <v>53.256455007820421</v>
      </c>
      <c r="AM39" s="2">
        <v>0.11600000000000001</v>
      </c>
      <c r="AN39" s="2">
        <v>7.0000000000000007E-2</v>
      </c>
      <c r="AO39" s="9">
        <f t="shared" si="12"/>
        <v>16.258117972262351</v>
      </c>
      <c r="AP39" s="2">
        <v>0.14299999999999999</v>
      </c>
      <c r="AQ39" s="2">
        <v>4.5999999999999999E-2</v>
      </c>
      <c r="AR39" s="9">
        <f t="shared" si="13"/>
        <v>18.025981249296802</v>
      </c>
      <c r="AS39" s="2">
        <v>0.157</v>
      </c>
      <c r="AT39" s="2">
        <v>3.6999999999999998E-2</v>
      </c>
      <c r="AU39" s="9">
        <f t="shared" si="14"/>
        <v>48.39028828184432</v>
      </c>
      <c r="AV39" s="2">
        <v>6.2E-2</v>
      </c>
      <c r="AW39" s="2">
        <v>3.9E-2</v>
      </c>
      <c r="AX39" s="9">
        <f t="shared" si="15"/>
        <v>21.973848092675986</v>
      </c>
      <c r="AY39" s="2">
        <v>0.52200000000000002</v>
      </c>
      <c r="AZ39" s="2">
        <v>8.1000000000000003E-2</v>
      </c>
      <c r="BA39" s="9">
        <f t="shared" si="16"/>
        <v>158.47413038095522</v>
      </c>
      <c r="BB39" s="2">
        <v>0.35699999999999998</v>
      </c>
      <c r="BC39" s="2">
        <v>2.4E-2</v>
      </c>
      <c r="BD39" s="9">
        <f t="shared" si="17"/>
        <v>107.34174397688905</v>
      </c>
      <c r="BE39" s="9">
        <f t="shared" si="18"/>
        <v>1502.0229903530649</v>
      </c>
    </row>
    <row r="40" spans="1:57" ht="15.75" thickBot="1" x14ac:dyDescent="0.3">
      <c r="A40" s="3">
        <v>0.75</v>
      </c>
      <c r="B40" s="4">
        <v>43453</v>
      </c>
      <c r="C40" s="2">
        <v>0.59399999999999997</v>
      </c>
      <c r="D40" s="2">
        <v>3.5000000000000003E-2</v>
      </c>
      <c r="E40" s="9">
        <f t="shared" si="0"/>
        <v>178.50907539954375</v>
      </c>
      <c r="F40" s="2">
        <v>9.8000000000000004E-2</v>
      </c>
      <c r="G40" s="2">
        <v>4.4999999999999998E-2</v>
      </c>
      <c r="H40" s="9">
        <f t="shared" si="1"/>
        <v>32.351352367404985</v>
      </c>
      <c r="I40" s="2">
        <v>0</v>
      </c>
      <c r="J40" s="2">
        <v>0</v>
      </c>
      <c r="K40" s="9">
        <f t="shared" si="2"/>
        <v>0</v>
      </c>
      <c r="L40" s="2">
        <v>0.51300000000000001</v>
      </c>
      <c r="M40" s="2">
        <v>8.6999999999999994E-2</v>
      </c>
      <c r="N40" s="9">
        <f t="shared" si="3"/>
        <v>156.09746955027811</v>
      </c>
      <c r="O40" s="2">
        <v>0.39500000000000002</v>
      </c>
      <c r="P40" s="2">
        <v>4.5999999999999999E-2</v>
      </c>
      <c r="Q40" s="9">
        <f t="shared" si="4"/>
        <v>119.3008382200226</v>
      </c>
      <c r="R40" s="2">
        <v>0.34399999999999997</v>
      </c>
      <c r="S40" s="2">
        <v>7.4999999999999997E-2</v>
      </c>
      <c r="T40" s="9">
        <f t="shared" si="5"/>
        <v>105.6242869798419</v>
      </c>
      <c r="U40" s="2">
        <v>0.495</v>
      </c>
      <c r="V40" s="2">
        <v>7.0999999999999994E-2</v>
      </c>
      <c r="W40" s="9">
        <f t="shared" si="6"/>
        <v>250.03299782228743</v>
      </c>
      <c r="X40" s="2">
        <v>0.157</v>
      </c>
      <c r="Y40" s="2">
        <v>2.4E-2</v>
      </c>
      <c r="Z40" s="9">
        <f t="shared" si="7"/>
        <v>79.411900871342951</v>
      </c>
      <c r="AA40" s="2">
        <v>0.189</v>
      </c>
      <c r="AB40" s="2">
        <v>6.5000000000000002E-2</v>
      </c>
      <c r="AC40" s="9">
        <f t="shared" si="8"/>
        <v>39.972990881343868</v>
      </c>
      <c r="AD40" s="2">
        <v>2.9000000000000001E-2</v>
      </c>
      <c r="AE40" s="2">
        <v>0</v>
      </c>
      <c r="AF40" s="9">
        <f t="shared" si="9"/>
        <v>5.8000000000000007</v>
      </c>
      <c r="AG40" s="2">
        <v>0.24199999999999999</v>
      </c>
      <c r="AH40" s="2">
        <v>5.0999999999999997E-2</v>
      </c>
      <c r="AI40" s="9">
        <f t="shared" si="10"/>
        <v>123.65779393147849</v>
      </c>
      <c r="AJ40" s="2">
        <v>0.104</v>
      </c>
      <c r="AK40" s="2">
        <v>4.2999999999999997E-2</v>
      </c>
      <c r="AL40" s="9">
        <f t="shared" si="11"/>
        <v>56.269441084837517</v>
      </c>
      <c r="AM40" s="2">
        <v>0.113</v>
      </c>
      <c r="AN40" s="2">
        <v>6.9000000000000006E-2</v>
      </c>
      <c r="AO40" s="9">
        <f t="shared" si="12"/>
        <v>15.888108760957046</v>
      </c>
      <c r="AP40" s="2">
        <v>0.14799999999999999</v>
      </c>
      <c r="AQ40" s="2">
        <v>3.9E-2</v>
      </c>
      <c r="AR40" s="9">
        <f t="shared" si="13"/>
        <v>18.366273438016762</v>
      </c>
      <c r="AS40" s="2">
        <v>0.161</v>
      </c>
      <c r="AT40" s="2">
        <v>3.7999999999999999E-2</v>
      </c>
      <c r="AU40" s="9">
        <f t="shared" si="14"/>
        <v>49.627109526951095</v>
      </c>
      <c r="AV40" s="2">
        <v>6.3E-2</v>
      </c>
      <c r="AW40" s="2">
        <v>3.7999999999999999E-2</v>
      </c>
      <c r="AX40" s="9">
        <f t="shared" si="15"/>
        <v>22.071927872299693</v>
      </c>
      <c r="AY40" s="2">
        <v>0.51100000000000001</v>
      </c>
      <c r="AZ40" s="2">
        <v>6.3E-2</v>
      </c>
      <c r="BA40" s="9">
        <f t="shared" si="16"/>
        <v>154.46067460683966</v>
      </c>
      <c r="BB40" s="2">
        <v>0.35599999999999998</v>
      </c>
      <c r="BC40" s="2">
        <v>2.8000000000000001E-2</v>
      </c>
      <c r="BD40" s="9">
        <f t="shared" si="17"/>
        <v>107.1298277791951</v>
      </c>
      <c r="BE40" s="9">
        <f t="shared" si="18"/>
        <v>1514.5720690926407</v>
      </c>
    </row>
    <row r="41" spans="1:57" ht="15.75" thickBot="1" x14ac:dyDescent="0.3">
      <c r="A41" s="3">
        <v>0.77083333333333337</v>
      </c>
      <c r="B41" s="4">
        <v>43453</v>
      </c>
      <c r="C41" s="2">
        <v>0.59899999999999998</v>
      </c>
      <c r="D41" s="2">
        <v>3.5000000000000003E-2</v>
      </c>
      <c r="E41" s="9">
        <f t="shared" si="0"/>
        <v>180.00649988264311</v>
      </c>
      <c r="F41" s="2">
        <v>9.9000000000000005E-2</v>
      </c>
      <c r="G41" s="2">
        <v>4.3999999999999997E-2</v>
      </c>
      <c r="H41" s="9">
        <f t="shared" si="1"/>
        <v>32.501230745927145</v>
      </c>
      <c r="I41" s="2">
        <v>0</v>
      </c>
      <c r="J41" s="2">
        <v>0</v>
      </c>
      <c r="K41" s="9">
        <f t="shared" si="2"/>
        <v>0</v>
      </c>
      <c r="L41" s="2">
        <v>0.54500000000000004</v>
      </c>
      <c r="M41" s="2">
        <v>8.5999999999999993E-2</v>
      </c>
      <c r="N41" s="9">
        <f t="shared" si="3"/>
        <v>165.52307996167787</v>
      </c>
      <c r="O41" s="2">
        <v>0.41</v>
      </c>
      <c r="P41" s="2">
        <v>4.8000000000000001E-2</v>
      </c>
      <c r="Q41" s="9">
        <f t="shared" si="4"/>
        <v>123.84005813952123</v>
      </c>
      <c r="R41" s="2">
        <v>0.34799999999999998</v>
      </c>
      <c r="S41" s="2">
        <v>7.4999999999999997E-2</v>
      </c>
      <c r="T41" s="9">
        <f t="shared" si="5"/>
        <v>106.7970505210701</v>
      </c>
      <c r="U41" s="2">
        <v>0.504</v>
      </c>
      <c r="V41" s="2">
        <v>7.4999999999999997E-2</v>
      </c>
      <c r="W41" s="9">
        <f t="shared" si="6"/>
        <v>254.77490064761088</v>
      </c>
      <c r="X41" s="2">
        <v>0.17299999999999999</v>
      </c>
      <c r="Y41" s="2">
        <v>2.7E-2</v>
      </c>
      <c r="Z41" s="9">
        <f t="shared" si="7"/>
        <v>87.547130164272076</v>
      </c>
      <c r="AA41" s="2">
        <v>0.191</v>
      </c>
      <c r="AB41" s="2">
        <v>6.6000000000000003E-2</v>
      </c>
      <c r="AC41" s="9">
        <f t="shared" si="8"/>
        <v>40.416333331958747</v>
      </c>
      <c r="AD41" s="2">
        <v>2.9000000000000001E-2</v>
      </c>
      <c r="AE41" s="2">
        <v>0</v>
      </c>
      <c r="AF41" s="9">
        <f t="shared" si="9"/>
        <v>5.8000000000000007</v>
      </c>
      <c r="AG41" s="2">
        <v>0.24299999999999999</v>
      </c>
      <c r="AH41" s="2">
        <v>5.1999999999999998E-2</v>
      </c>
      <c r="AI41" s="9">
        <f t="shared" si="10"/>
        <v>124.25075452487199</v>
      </c>
      <c r="AJ41" s="2">
        <v>0.107</v>
      </c>
      <c r="AK41" s="2">
        <v>4.3999999999999997E-2</v>
      </c>
      <c r="AL41" s="9">
        <f t="shared" si="11"/>
        <v>57.846780377130756</v>
      </c>
      <c r="AM41" s="2">
        <v>0.112</v>
      </c>
      <c r="AN41" s="2">
        <v>6.7000000000000004E-2</v>
      </c>
      <c r="AO41" s="9">
        <f t="shared" si="12"/>
        <v>15.661264316778515</v>
      </c>
      <c r="AP41" s="2">
        <v>0.11</v>
      </c>
      <c r="AQ41" s="2">
        <v>2.5000000000000001E-2</v>
      </c>
      <c r="AR41" s="9">
        <f t="shared" si="13"/>
        <v>13.536617007214174</v>
      </c>
      <c r="AS41" s="2">
        <v>0.154</v>
      </c>
      <c r="AT41" s="2">
        <v>3.6999999999999998E-2</v>
      </c>
      <c r="AU41" s="9">
        <f t="shared" si="14"/>
        <v>47.514734556766705</v>
      </c>
      <c r="AV41" s="2">
        <v>6.3E-2</v>
      </c>
      <c r="AW41" s="2">
        <v>3.9E-2</v>
      </c>
      <c r="AX41" s="9">
        <f t="shared" si="15"/>
        <v>22.228360263411243</v>
      </c>
      <c r="AY41" s="2">
        <v>0.501</v>
      </c>
      <c r="AZ41" s="2">
        <v>6.2E-2</v>
      </c>
      <c r="BA41" s="9">
        <f t="shared" si="16"/>
        <v>151.44652521599826</v>
      </c>
      <c r="BB41" s="2">
        <v>0.36099999999999999</v>
      </c>
      <c r="BC41" s="2">
        <v>2.5000000000000001E-2</v>
      </c>
      <c r="BD41" s="9">
        <f t="shared" si="17"/>
        <v>108.55938467032685</v>
      </c>
      <c r="BE41" s="9">
        <f t="shared" si="18"/>
        <v>1538.2507043271794</v>
      </c>
    </row>
    <row r="42" spans="1:57" ht="15.75" thickBot="1" x14ac:dyDescent="0.3">
      <c r="A42" s="3">
        <v>0.79166666666666663</v>
      </c>
      <c r="B42" s="4">
        <v>43453</v>
      </c>
      <c r="C42" s="2">
        <v>0.61199999999999999</v>
      </c>
      <c r="D42" s="2">
        <v>3.5999999999999997E-2</v>
      </c>
      <c r="E42" s="9">
        <f t="shared" si="0"/>
        <v>183.91737275200515</v>
      </c>
      <c r="F42" s="2">
        <v>8.5000000000000006E-2</v>
      </c>
      <c r="G42" s="2">
        <v>4.3999999999999997E-2</v>
      </c>
      <c r="H42" s="9">
        <f t="shared" si="1"/>
        <v>28.71393389976372</v>
      </c>
      <c r="I42" s="2">
        <v>0</v>
      </c>
      <c r="J42" s="2">
        <v>0</v>
      </c>
      <c r="K42" s="9">
        <f t="shared" si="2"/>
        <v>0</v>
      </c>
      <c r="L42" s="2">
        <v>0.56799999999999995</v>
      </c>
      <c r="M42" s="2">
        <v>9.1999999999999998E-2</v>
      </c>
      <c r="N42" s="9">
        <f t="shared" si="3"/>
        <v>172.62074035294827</v>
      </c>
      <c r="O42" s="2">
        <v>0.40899999999999997</v>
      </c>
      <c r="P42" s="2">
        <v>4.7E-2</v>
      </c>
      <c r="Q42" s="9">
        <f t="shared" si="4"/>
        <v>123.50748965143772</v>
      </c>
      <c r="R42" s="2">
        <v>0.35899999999999999</v>
      </c>
      <c r="S42" s="2">
        <v>7.5999999999999998E-2</v>
      </c>
      <c r="T42" s="9">
        <f t="shared" si="5"/>
        <v>110.08692020399153</v>
      </c>
      <c r="U42" s="2">
        <v>0.52900000000000003</v>
      </c>
      <c r="V42" s="2">
        <v>8.3000000000000004E-2</v>
      </c>
      <c r="W42" s="9">
        <f t="shared" si="6"/>
        <v>267.73587731195084</v>
      </c>
      <c r="X42" s="2">
        <v>0.186</v>
      </c>
      <c r="Y42" s="2">
        <v>0.03</v>
      </c>
      <c r="Z42" s="9">
        <f t="shared" si="7"/>
        <v>94.201910808645479</v>
      </c>
      <c r="AA42" s="2">
        <v>0.191</v>
      </c>
      <c r="AB42" s="2">
        <v>6.0999999999999999E-2</v>
      </c>
      <c r="AC42" s="9">
        <f t="shared" si="8"/>
        <v>40.10087280845643</v>
      </c>
      <c r="AD42" s="2">
        <v>2.9000000000000001E-2</v>
      </c>
      <c r="AE42" s="2">
        <v>0</v>
      </c>
      <c r="AF42" s="9">
        <f t="shared" si="9"/>
        <v>5.8000000000000007</v>
      </c>
      <c r="AG42" s="2">
        <v>0.24399999999999999</v>
      </c>
      <c r="AH42" s="2">
        <v>5.3999999999999999E-2</v>
      </c>
      <c r="AI42" s="9">
        <f t="shared" si="10"/>
        <v>124.95199078045937</v>
      </c>
      <c r="AJ42" s="2">
        <v>9.5000000000000001E-2</v>
      </c>
      <c r="AK42" s="2">
        <v>4.2000000000000003E-2</v>
      </c>
      <c r="AL42" s="9">
        <f t="shared" si="11"/>
        <v>51.935055598314321</v>
      </c>
      <c r="AM42" s="2">
        <v>0.104</v>
      </c>
      <c r="AN42" s="2">
        <v>5.7000000000000002E-2</v>
      </c>
      <c r="AO42" s="9">
        <f t="shared" si="12"/>
        <v>14.231514325608501</v>
      </c>
      <c r="AP42" s="2">
        <v>0.18099999999999999</v>
      </c>
      <c r="AQ42" s="2">
        <v>5.2999999999999999E-2</v>
      </c>
      <c r="AR42" s="9">
        <f t="shared" si="13"/>
        <v>22.632012725341067</v>
      </c>
      <c r="AS42" s="2">
        <v>0.157</v>
      </c>
      <c r="AT42" s="2">
        <v>3.5000000000000003E-2</v>
      </c>
      <c r="AU42" s="9">
        <f t="shared" si="14"/>
        <v>48.256191312618121</v>
      </c>
      <c r="AV42" s="2">
        <v>6.2E-2</v>
      </c>
      <c r="AW42" s="2">
        <v>3.7999999999999999E-2</v>
      </c>
      <c r="AX42" s="9">
        <f t="shared" si="15"/>
        <v>21.815590755237412</v>
      </c>
      <c r="AY42" s="2">
        <v>0.48099999999999998</v>
      </c>
      <c r="AZ42" s="2">
        <v>6.3E-2</v>
      </c>
      <c r="BA42" s="9">
        <f t="shared" si="16"/>
        <v>145.53247060364225</v>
      </c>
      <c r="BB42" s="2">
        <v>0.35</v>
      </c>
      <c r="BC42" s="2">
        <v>2.3E-2</v>
      </c>
      <c r="BD42" s="9">
        <f t="shared" si="17"/>
        <v>105.2264700538795</v>
      </c>
      <c r="BE42" s="9">
        <f t="shared" si="18"/>
        <v>1561.2664139443</v>
      </c>
    </row>
    <row r="43" spans="1:57" ht="15.75" thickBot="1" x14ac:dyDescent="0.3">
      <c r="A43" s="3">
        <v>0.8125</v>
      </c>
      <c r="B43" s="4">
        <v>43453</v>
      </c>
      <c r="C43" s="2">
        <v>0.59699999999999998</v>
      </c>
      <c r="D43" s="2">
        <v>3.7999999999999999E-2</v>
      </c>
      <c r="E43" s="9">
        <f t="shared" si="0"/>
        <v>179.46244732533876</v>
      </c>
      <c r="F43" s="2">
        <v>8.1000000000000003E-2</v>
      </c>
      <c r="G43" s="2">
        <v>4.4999999999999998E-2</v>
      </c>
      <c r="H43" s="9">
        <f t="shared" si="1"/>
        <v>27.798201380664899</v>
      </c>
      <c r="I43" s="2">
        <v>0</v>
      </c>
      <c r="J43" s="2">
        <v>0</v>
      </c>
      <c r="K43" s="9">
        <f t="shared" si="2"/>
        <v>0</v>
      </c>
      <c r="L43" s="2">
        <v>0.59499999999999997</v>
      </c>
      <c r="M43" s="2">
        <v>9.0999999999999998E-2</v>
      </c>
      <c r="N43" s="9">
        <f t="shared" si="3"/>
        <v>180.57557974432754</v>
      </c>
      <c r="O43" s="2">
        <v>0.42699999999999999</v>
      </c>
      <c r="P43" s="2">
        <v>4.8000000000000001E-2</v>
      </c>
      <c r="Q43" s="9">
        <f t="shared" si="4"/>
        <v>128.90682681689125</v>
      </c>
      <c r="R43" s="2">
        <v>0.38100000000000001</v>
      </c>
      <c r="S43" s="2">
        <v>8.1000000000000003E-2</v>
      </c>
      <c r="T43" s="9">
        <f t="shared" si="5"/>
        <v>116.85452494447958</v>
      </c>
      <c r="U43" s="2">
        <v>0.53800000000000003</v>
      </c>
      <c r="V43" s="2">
        <v>8.4000000000000005E-2</v>
      </c>
      <c r="W43" s="9">
        <f t="shared" si="6"/>
        <v>272.25906780123967</v>
      </c>
      <c r="X43" s="2">
        <v>0.16900000000000001</v>
      </c>
      <c r="Y43" s="2">
        <v>2.5999999999999999E-2</v>
      </c>
      <c r="Z43" s="9">
        <f t="shared" si="7"/>
        <v>85.494151846778394</v>
      </c>
      <c r="AA43" s="2">
        <v>0.19600000000000001</v>
      </c>
      <c r="AB43" s="2">
        <v>6.5000000000000002E-2</v>
      </c>
      <c r="AC43" s="9">
        <f t="shared" si="8"/>
        <v>41.299394668687341</v>
      </c>
      <c r="AD43" s="2">
        <v>2.9000000000000001E-2</v>
      </c>
      <c r="AE43" s="2">
        <v>0</v>
      </c>
      <c r="AF43" s="9">
        <f t="shared" si="9"/>
        <v>5.8000000000000007</v>
      </c>
      <c r="AG43" s="2">
        <v>0.246</v>
      </c>
      <c r="AH43" s="2">
        <v>5.8000000000000003E-2</v>
      </c>
      <c r="AI43" s="9">
        <f t="shared" si="10"/>
        <v>126.37246535539298</v>
      </c>
      <c r="AJ43" s="2">
        <v>0.10100000000000001</v>
      </c>
      <c r="AK43" s="2">
        <v>4.3999999999999997E-2</v>
      </c>
      <c r="AL43" s="9">
        <f t="shared" si="11"/>
        <v>55.084026722816851</v>
      </c>
      <c r="AM43" s="2">
        <v>0.10199999999999999</v>
      </c>
      <c r="AN43" s="2">
        <v>0.06</v>
      </c>
      <c r="AO43" s="9">
        <f t="shared" si="12"/>
        <v>14.200619704787535</v>
      </c>
      <c r="AP43" s="2">
        <v>0.13</v>
      </c>
      <c r="AQ43" s="2">
        <v>4.2000000000000003E-2</v>
      </c>
      <c r="AR43" s="9">
        <f t="shared" si="13"/>
        <v>16.393950103620544</v>
      </c>
      <c r="AS43" s="2">
        <v>0.155</v>
      </c>
      <c r="AT43" s="2">
        <v>3.5999999999999997E-2</v>
      </c>
      <c r="AU43" s="9">
        <f t="shared" si="14"/>
        <v>47.737720934288433</v>
      </c>
      <c r="AV43" s="2">
        <v>6.2E-2</v>
      </c>
      <c r="AW43" s="2">
        <v>3.9E-2</v>
      </c>
      <c r="AX43" s="9">
        <f t="shared" si="15"/>
        <v>21.973848092675986</v>
      </c>
      <c r="AY43" s="2">
        <v>0.49099999999999999</v>
      </c>
      <c r="AZ43" s="2">
        <v>6.6000000000000003E-2</v>
      </c>
      <c r="BA43" s="9">
        <f t="shared" si="16"/>
        <v>148.62479604695847</v>
      </c>
      <c r="BB43" s="2">
        <v>0.34200000000000003</v>
      </c>
      <c r="BC43" s="2">
        <v>2.4E-2</v>
      </c>
      <c r="BD43" s="9">
        <f t="shared" si="17"/>
        <v>102.8523213155639</v>
      </c>
      <c r="BE43" s="9">
        <f t="shared" si="18"/>
        <v>1571.6899428045122</v>
      </c>
    </row>
    <row r="44" spans="1:57" ht="15.75" thickBot="1" x14ac:dyDescent="0.3">
      <c r="A44" s="3">
        <v>0.83333333333333337</v>
      </c>
      <c r="B44" s="4">
        <v>43453</v>
      </c>
      <c r="C44" s="2">
        <v>0.61499999999999999</v>
      </c>
      <c r="D44" s="2">
        <v>3.6999999999999998E-2</v>
      </c>
      <c r="E44" s="9">
        <f t="shared" si="0"/>
        <v>184.83360084140546</v>
      </c>
      <c r="F44" s="2">
        <v>8.3000000000000004E-2</v>
      </c>
      <c r="G44" s="2">
        <v>4.4999999999999998E-2</v>
      </c>
      <c r="H44" s="9">
        <f t="shared" si="1"/>
        <v>28.324194604613211</v>
      </c>
      <c r="I44" s="2">
        <v>0</v>
      </c>
      <c r="J44" s="2">
        <v>0</v>
      </c>
      <c r="K44" s="9">
        <f t="shared" si="2"/>
        <v>0</v>
      </c>
      <c r="L44" s="2">
        <v>0.61</v>
      </c>
      <c r="M44" s="2">
        <v>9.2999999999999999E-2</v>
      </c>
      <c r="N44" s="9">
        <f t="shared" si="3"/>
        <v>185.11458613518278</v>
      </c>
      <c r="O44" s="2">
        <v>0.44800000000000001</v>
      </c>
      <c r="P44" s="2">
        <v>4.7E-2</v>
      </c>
      <c r="Q44" s="9">
        <f t="shared" si="4"/>
        <v>135.13759654515098</v>
      </c>
      <c r="R44" s="2">
        <v>0.38200000000000001</v>
      </c>
      <c r="S44" s="2">
        <v>8.1000000000000003E-2</v>
      </c>
      <c r="T44" s="9">
        <f t="shared" si="5"/>
        <v>117.14798333731571</v>
      </c>
      <c r="U44" s="2">
        <v>0.54700000000000004</v>
      </c>
      <c r="V44" s="2">
        <v>8.5999999999999993E-2</v>
      </c>
      <c r="W44" s="9">
        <f t="shared" si="6"/>
        <v>276.85962146907593</v>
      </c>
      <c r="X44" s="2">
        <v>0.161</v>
      </c>
      <c r="Y44" s="2">
        <v>2.4E-2</v>
      </c>
      <c r="Z44" s="9">
        <f t="shared" si="7"/>
        <v>81.389495636722074</v>
      </c>
      <c r="AA44" s="2">
        <v>0.216</v>
      </c>
      <c r="AB44" s="2">
        <v>7.0999999999999994E-2</v>
      </c>
      <c r="AC44" s="9">
        <f t="shared" si="8"/>
        <v>45.473948585976117</v>
      </c>
      <c r="AD44" s="2">
        <v>0.03</v>
      </c>
      <c r="AE44" s="2">
        <v>0</v>
      </c>
      <c r="AF44" s="9">
        <f t="shared" si="9"/>
        <v>6</v>
      </c>
      <c r="AG44" s="2">
        <v>0.24299999999999999</v>
      </c>
      <c r="AH44" s="2">
        <v>5.3999999999999999E-2</v>
      </c>
      <c r="AI44" s="9">
        <f t="shared" si="10"/>
        <v>124.46385017345398</v>
      </c>
      <c r="AJ44" s="2">
        <v>0.107</v>
      </c>
      <c r="AK44" s="2">
        <v>4.2999999999999997E-2</v>
      </c>
      <c r="AL44" s="9">
        <f t="shared" si="11"/>
        <v>57.65847726050351</v>
      </c>
      <c r="AM44" s="2">
        <v>0.104</v>
      </c>
      <c r="AN44" s="2">
        <v>6.5000000000000002E-2</v>
      </c>
      <c r="AO44" s="9">
        <f t="shared" si="12"/>
        <v>14.717010566008302</v>
      </c>
      <c r="AP44" s="2">
        <v>0.122</v>
      </c>
      <c r="AQ44" s="2">
        <v>3.6999999999999998E-2</v>
      </c>
      <c r="AR44" s="9">
        <f t="shared" si="13"/>
        <v>15.298470511786462</v>
      </c>
      <c r="AS44" s="2">
        <v>0.16600000000000001</v>
      </c>
      <c r="AT44" s="2">
        <v>3.9E-2</v>
      </c>
      <c r="AU44" s="9">
        <f t="shared" si="14"/>
        <v>51.155938071742952</v>
      </c>
      <c r="AV44" s="2">
        <v>6.3E-2</v>
      </c>
      <c r="AW44" s="2">
        <v>0.04</v>
      </c>
      <c r="AX44" s="9">
        <f t="shared" si="15"/>
        <v>22.387719848166761</v>
      </c>
      <c r="AY44" s="2">
        <v>0.49099999999999999</v>
      </c>
      <c r="AZ44" s="2">
        <v>6.6000000000000003E-2</v>
      </c>
      <c r="BA44" s="9">
        <f t="shared" si="16"/>
        <v>148.62479604695847</v>
      </c>
      <c r="BB44" s="2">
        <v>0.35199999999999998</v>
      </c>
      <c r="BC44" s="2">
        <v>2.1999999999999999E-2</v>
      </c>
      <c r="BD44" s="9">
        <f t="shared" si="17"/>
        <v>105.80604897641722</v>
      </c>
      <c r="BE44" s="9">
        <f t="shared" si="18"/>
        <v>1600.39333861048</v>
      </c>
    </row>
    <row r="45" spans="1:57" ht="15.75" thickBot="1" x14ac:dyDescent="0.3">
      <c r="A45" s="3">
        <v>0.85416666666666663</v>
      </c>
      <c r="B45" s="4">
        <v>43453</v>
      </c>
      <c r="C45" s="2">
        <v>0.61099999999999999</v>
      </c>
      <c r="D45" s="2">
        <v>3.7999999999999999E-2</v>
      </c>
      <c r="E45" s="9">
        <f t="shared" si="0"/>
        <v>183.6541586787514</v>
      </c>
      <c r="F45" s="2">
        <v>8.5000000000000006E-2</v>
      </c>
      <c r="G45" s="2">
        <v>4.5999999999999999E-2</v>
      </c>
      <c r="H45" s="9">
        <f t="shared" si="1"/>
        <v>28.994654679785381</v>
      </c>
      <c r="I45" s="2">
        <v>0</v>
      </c>
      <c r="J45" s="2">
        <v>0</v>
      </c>
      <c r="K45" s="9">
        <f t="shared" si="2"/>
        <v>0</v>
      </c>
      <c r="L45" s="2">
        <v>0.64500000000000002</v>
      </c>
      <c r="M45" s="2">
        <v>0.10100000000000001</v>
      </c>
      <c r="N45" s="9">
        <f t="shared" si="3"/>
        <v>195.85795873540602</v>
      </c>
      <c r="O45" s="2">
        <v>0.45</v>
      </c>
      <c r="P45" s="2">
        <v>0.05</v>
      </c>
      <c r="Q45" s="9">
        <f t="shared" si="4"/>
        <v>135.83077707206127</v>
      </c>
      <c r="R45" s="2">
        <v>0.40600000000000003</v>
      </c>
      <c r="S45" s="2">
        <v>8.1000000000000003E-2</v>
      </c>
      <c r="T45" s="9">
        <f t="shared" si="5"/>
        <v>124.20036231831212</v>
      </c>
      <c r="U45" s="2">
        <v>0.54300000000000004</v>
      </c>
      <c r="V45" s="2">
        <v>8.5000000000000006E-2</v>
      </c>
      <c r="W45" s="9">
        <f t="shared" si="6"/>
        <v>274.80629541551627</v>
      </c>
      <c r="X45" s="2">
        <v>0.16500000000000001</v>
      </c>
      <c r="Y45" s="2">
        <v>2.8000000000000001E-2</v>
      </c>
      <c r="Z45" s="9">
        <f t="shared" si="7"/>
        <v>83.679447894928174</v>
      </c>
      <c r="AA45" s="2">
        <v>0.65400000000000003</v>
      </c>
      <c r="AB45" s="2">
        <v>0.32400000000000001</v>
      </c>
      <c r="AC45" s="9">
        <f t="shared" si="8"/>
        <v>145.9715040684311</v>
      </c>
      <c r="AD45" s="2">
        <v>2.9000000000000001E-2</v>
      </c>
      <c r="AE45" s="2">
        <v>1E-3</v>
      </c>
      <c r="AF45" s="9">
        <f t="shared" si="9"/>
        <v>5.8034472514187643</v>
      </c>
      <c r="AG45" s="2">
        <v>0.255</v>
      </c>
      <c r="AH45" s="2">
        <v>5.6000000000000001E-2</v>
      </c>
      <c r="AI45" s="9">
        <f t="shared" si="10"/>
        <v>130.53830855346641</v>
      </c>
      <c r="AJ45" s="2">
        <v>0.10100000000000001</v>
      </c>
      <c r="AK45" s="2">
        <v>4.2999999999999997E-2</v>
      </c>
      <c r="AL45" s="9">
        <f t="shared" si="11"/>
        <v>54.886246000250374</v>
      </c>
      <c r="AM45" s="2">
        <v>0.104</v>
      </c>
      <c r="AN45" s="2">
        <v>6.5000000000000002E-2</v>
      </c>
      <c r="AO45" s="9">
        <f t="shared" si="12"/>
        <v>14.717010566008302</v>
      </c>
      <c r="AP45" s="2">
        <v>0.11799999999999999</v>
      </c>
      <c r="AQ45" s="2">
        <v>2.5999999999999999E-2</v>
      </c>
      <c r="AR45" s="9">
        <f t="shared" si="13"/>
        <v>14.499655168313485</v>
      </c>
      <c r="AS45" s="2">
        <v>0.17899999999999999</v>
      </c>
      <c r="AT45" s="2">
        <v>3.9E-2</v>
      </c>
      <c r="AU45" s="9">
        <f t="shared" si="14"/>
        <v>54.959803493098484</v>
      </c>
      <c r="AV45" s="2">
        <v>6.3E-2</v>
      </c>
      <c r="AW45" s="2">
        <v>0.04</v>
      </c>
      <c r="AX45" s="9">
        <f t="shared" si="15"/>
        <v>22.387719848166761</v>
      </c>
      <c r="AY45" s="2">
        <v>0.498</v>
      </c>
      <c r="AZ45" s="2">
        <v>6.8000000000000005E-2</v>
      </c>
      <c r="BA45" s="9">
        <f t="shared" si="16"/>
        <v>150.78633890376145</v>
      </c>
      <c r="BB45" s="2">
        <v>0.35199999999999998</v>
      </c>
      <c r="BC45" s="2">
        <v>2.1000000000000001E-2</v>
      </c>
      <c r="BD45" s="9">
        <f t="shared" si="17"/>
        <v>105.78775921627226</v>
      </c>
      <c r="BE45" s="9">
        <f t="shared" si="18"/>
        <v>1727.3614478639479</v>
      </c>
    </row>
    <row r="46" spans="1:57" ht="15.75" thickBot="1" x14ac:dyDescent="0.3">
      <c r="A46" s="3">
        <v>0.875</v>
      </c>
      <c r="B46" s="4">
        <v>43453</v>
      </c>
      <c r="C46" s="2">
        <v>0.61799999999999999</v>
      </c>
      <c r="D46" s="2">
        <v>3.7999999999999999E-2</v>
      </c>
      <c r="E46" s="9">
        <f t="shared" si="0"/>
        <v>185.75015477786283</v>
      </c>
      <c r="F46" s="2">
        <v>0.08</v>
      </c>
      <c r="G46" s="2">
        <v>4.5999999999999999E-2</v>
      </c>
      <c r="H46" s="9">
        <f t="shared" si="1"/>
        <v>27.684652788142383</v>
      </c>
      <c r="I46" s="2">
        <v>0</v>
      </c>
      <c r="J46" s="2">
        <v>0</v>
      </c>
      <c r="K46" s="9">
        <f t="shared" si="2"/>
        <v>0</v>
      </c>
      <c r="L46" s="2">
        <v>0.64100000000000001</v>
      </c>
      <c r="M46" s="2">
        <v>0.108</v>
      </c>
      <c r="N46" s="9">
        <f t="shared" si="3"/>
        <v>195.01038433888593</v>
      </c>
      <c r="O46" s="2">
        <v>0.45200000000000001</v>
      </c>
      <c r="P46" s="2">
        <v>5.0999999999999997E-2</v>
      </c>
      <c r="Q46" s="9">
        <f t="shared" si="4"/>
        <v>136.46043382607283</v>
      </c>
      <c r="R46" s="2">
        <v>0.376</v>
      </c>
      <c r="S46" s="2">
        <v>8.5000000000000006E-2</v>
      </c>
      <c r="T46" s="9">
        <f t="shared" si="5"/>
        <v>115.64640072220146</v>
      </c>
      <c r="U46" s="2">
        <v>0.50700000000000001</v>
      </c>
      <c r="V46" s="2">
        <v>8.5999999999999993E-2</v>
      </c>
      <c r="W46" s="9">
        <f t="shared" si="6"/>
        <v>257.1210804271015</v>
      </c>
      <c r="X46" s="2">
        <v>0.16800000000000001</v>
      </c>
      <c r="Y46" s="2">
        <v>2.8000000000000001E-2</v>
      </c>
      <c r="Z46" s="9">
        <f t="shared" si="7"/>
        <v>85.158675424175073</v>
      </c>
      <c r="AA46" s="2">
        <v>0.66300000000000003</v>
      </c>
      <c r="AB46" s="2">
        <v>0.32700000000000001</v>
      </c>
      <c r="AC46" s="9">
        <f t="shared" si="8"/>
        <v>147.85100608382751</v>
      </c>
      <c r="AD46" s="2">
        <v>0.03</v>
      </c>
      <c r="AE46" s="2">
        <v>0</v>
      </c>
      <c r="AF46" s="9">
        <f t="shared" si="9"/>
        <v>6</v>
      </c>
      <c r="AG46" s="2">
        <v>0.25900000000000001</v>
      </c>
      <c r="AH46" s="2">
        <v>5.6000000000000001E-2</v>
      </c>
      <c r="AI46" s="9">
        <f t="shared" si="10"/>
        <v>132.4924526152339</v>
      </c>
      <c r="AJ46" s="2">
        <v>9.6000000000000002E-2</v>
      </c>
      <c r="AK46" s="2">
        <v>4.4999999999999998E-2</v>
      </c>
      <c r="AL46" s="9">
        <f t="shared" si="11"/>
        <v>53.011791141216882</v>
      </c>
      <c r="AM46" s="2">
        <v>9.9000000000000005E-2</v>
      </c>
      <c r="AN46" s="2">
        <v>6.2E-2</v>
      </c>
      <c r="AO46" s="9">
        <f t="shared" si="12"/>
        <v>14.017417736516238</v>
      </c>
      <c r="AP46" s="2">
        <v>0.219</v>
      </c>
      <c r="AQ46" s="2">
        <v>6.2E-2</v>
      </c>
      <c r="AR46" s="9">
        <f t="shared" si="13"/>
        <v>27.312854116697508</v>
      </c>
      <c r="AS46" s="2">
        <v>0.17899999999999999</v>
      </c>
      <c r="AT46" s="2">
        <v>3.4000000000000002E-2</v>
      </c>
      <c r="AU46" s="9">
        <f t="shared" si="14"/>
        <v>54.660131723222179</v>
      </c>
      <c r="AV46" s="2">
        <v>6.3E-2</v>
      </c>
      <c r="AW46" s="2">
        <v>0.04</v>
      </c>
      <c r="AX46" s="9">
        <f t="shared" si="15"/>
        <v>22.387719848166761</v>
      </c>
      <c r="AY46" s="2">
        <v>0.48799999999999999</v>
      </c>
      <c r="AZ46" s="2">
        <v>6.3E-2</v>
      </c>
      <c r="BA46" s="9">
        <f t="shared" si="16"/>
        <v>147.61493826845575</v>
      </c>
      <c r="BB46" s="2">
        <v>0.36099999999999999</v>
      </c>
      <c r="BC46" s="2">
        <v>0.02</v>
      </c>
      <c r="BD46" s="9">
        <f t="shared" si="17"/>
        <v>108.46607764642363</v>
      </c>
      <c r="BE46" s="9">
        <f t="shared" si="18"/>
        <v>1716.6461714842023</v>
      </c>
    </row>
    <row r="47" spans="1:57" ht="15.75" thickBot="1" x14ac:dyDescent="0.3">
      <c r="A47" s="3">
        <v>0.89583333333333337</v>
      </c>
      <c r="B47" s="4">
        <v>43453</v>
      </c>
      <c r="C47" s="2">
        <v>0.59699999999999998</v>
      </c>
      <c r="D47" s="2">
        <v>3.9E-2</v>
      </c>
      <c r="E47" s="9">
        <f t="shared" si="0"/>
        <v>179.48175394730239</v>
      </c>
      <c r="F47" s="2">
        <v>7.9000000000000001E-2</v>
      </c>
      <c r="G47" s="2">
        <v>4.5999999999999999E-2</v>
      </c>
      <c r="H47" s="9">
        <f t="shared" si="1"/>
        <v>27.424988605284781</v>
      </c>
      <c r="I47" s="2">
        <v>0</v>
      </c>
      <c r="J47" s="2">
        <v>0</v>
      </c>
      <c r="K47" s="9">
        <f t="shared" si="2"/>
        <v>0</v>
      </c>
      <c r="L47" s="2">
        <v>0.61299999999999999</v>
      </c>
      <c r="M47" s="2">
        <v>0.106</v>
      </c>
      <c r="N47" s="9">
        <f t="shared" si="3"/>
        <v>186.62917778311086</v>
      </c>
      <c r="O47" s="2">
        <v>0.47699999999999998</v>
      </c>
      <c r="P47" s="2">
        <v>5.3999999999999999E-2</v>
      </c>
      <c r="Q47" s="9">
        <f t="shared" si="4"/>
        <v>144.01406181342153</v>
      </c>
      <c r="R47" s="2">
        <v>0.375</v>
      </c>
      <c r="S47" s="2">
        <v>0.08</v>
      </c>
      <c r="T47" s="9">
        <f t="shared" si="5"/>
        <v>115.03151742022705</v>
      </c>
      <c r="U47" s="2">
        <v>0.53100000000000003</v>
      </c>
      <c r="V47" s="2">
        <v>9.0999999999999998E-2</v>
      </c>
      <c r="W47" s="9">
        <f t="shared" si="6"/>
        <v>269.37056260846322</v>
      </c>
      <c r="X47" s="2">
        <v>0.17199999999999999</v>
      </c>
      <c r="Y47" s="2">
        <v>0.03</v>
      </c>
      <c r="Z47" s="9">
        <f t="shared" si="7"/>
        <v>87.298339044909667</v>
      </c>
      <c r="AA47" s="2">
        <v>0.66100000000000003</v>
      </c>
      <c r="AB47" s="2">
        <v>0.32900000000000001</v>
      </c>
      <c r="AC47" s="9">
        <f t="shared" si="8"/>
        <v>147.67017302082368</v>
      </c>
      <c r="AD47" s="2">
        <v>0.03</v>
      </c>
      <c r="AE47" s="2">
        <v>0</v>
      </c>
      <c r="AF47" s="9">
        <f t="shared" si="9"/>
        <v>6</v>
      </c>
      <c r="AG47" s="2">
        <v>0.25900000000000001</v>
      </c>
      <c r="AH47" s="2">
        <v>5.5E-2</v>
      </c>
      <c r="AI47" s="9">
        <f t="shared" si="10"/>
        <v>132.38768824932325</v>
      </c>
      <c r="AJ47" s="2">
        <v>8.8999999999999996E-2</v>
      </c>
      <c r="AK47" s="2">
        <v>4.2999999999999997E-2</v>
      </c>
      <c r="AL47" s="9">
        <f t="shared" si="11"/>
        <v>49.421655172606265</v>
      </c>
      <c r="AM47" s="2">
        <v>0.104</v>
      </c>
      <c r="AN47" s="2">
        <v>6.6000000000000003E-2</v>
      </c>
      <c r="AO47" s="9">
        <f t="shared" si="12"/>
        <v>14.780960726556309</v>
      </c>
      <c r="AP47" s="2">
        <v>0.17</v>
      </c>
      <c r="AQ47" s="2">
        <v>5.5E-2</v>
      </c>
      <c r="AR47" s="9">
        <f t="shared" si="13"/>
        <v>21.441082062246767</v>
      </c>
      <c r="AS47" s="2">
        <v>0.17499999999999999</v>
      </c>
      <c r="AT47" s="2">
        <v>3.6999999999999998E-2</v>
      </c>
      <c r="AU47" s="9">
        <f t="shared" si="14"/>
        <v>53.660600071188163</v>
      </c>
      <c r="AV47" s="2">
        <v>6.3E-2</v>
      </c>
      <c r="AW47" s="2">
        <v>0.04</v>
      </c>
      <c r="AX47" s="9">
        <f t="shared" si="15"/>
        <v>22.387719848166761</v>
      </c>
      <c r="AY47" s="2">
        <v>0.48799999999999999</v>
      </c>
      <c r="AZ47" s="2">
        <v>6.2E-2</v>
      </c>
      <c r="BA47" s="9">
        <f t="shared" si="16"/>
        <v>147.57682744929841</v>
      </c>
      <c r="BB47" s="2">
        <v>0.36499999999999999</v>
      </c>
      <c r="BC47" s="2">
        <v>2.1000000000000001E-2</v>
      </c>
      <c r="BD47" s="9">
        <f t="shared" si="17"/>
        <v>109.68108314563636</v>
      </c>
      <c r="BE47" s="9">
        <f t="shared" si="18"/>
        <v>1714.2581909685657</v>
      </c>
    </row>
    <row r="48" spans="1:57" ht="15.75" thickBot="1" x14ac:dyDescent="0.3">
      <c r="A48" s="3">
        <v>0.91666666666666663</v>
      </c>
      <c r="B48" s="4">
        <v>43453</v>
      </c>
      <c r="C48" s="2">
        <v>0.60399999999999998</v>
      </c>
      <c r="D48" s="2">
        <v>3.9E-2</v>
      </c>
      <c r="E48" s="9">
        <f t="shared" si="0"/>
        <v>181.57733889447769</v>
      </c>
      <c r="F48" s="2">
        <v>7.9000000000000001E-2</v>
      </c>
      <c r="G48" s="2">
        <v>4.5999999999999999E-2</v>
      </c>
      <c r="H48" s="9">
        <f t="shared" si="1"/>
        <v>27.424988605284781</v>
      </c>
      <c r="I48" s="2">
        <v>0</v>
      </c>
      <c r="J48" s="2">
        <v>0</v>
      </c>
      <c r="K48" s="9">
        <f t="shared" si="2"/>
        <v>0</v>
      </c>
      <c r="L48" s="2">
        <v>0.63800000000000001</v>
      </c>
      <c r="M48" s="2">
        <v>0.10100000000000001</v>
      </c>
      <c r="N48" s="9">
        <f t="shared" si="3"/>
        <v>193.78351323061517</v>
      </c>
      <c r="O48" s="2">
        <v>0.45</v>
      </c>
      <c r="P48" s="2">
        <v>5.2999999999999999E-2</v>
      </c>
      <c r="Q48" s="9">
        <f t="shared" si="4"/>
        <v>135.93310854975692</v>
      </c>
      <c r="R48" s="2">
        <v>0.34300000000000003</v>
      </c>
      <c r="S48" s="2">
        <v>8.3000000000000004E-2</v>
      </c>
      <c r="T48" s="9">
        <f t="shared" si="5"/>
        <v>105.86982572952505</v>
      </c>
      <c r="U48" s="2">
        <v>0.50700000000000001</v>
      </c>
      <c r="V48" s="2">
        <v>8.8999999999999996E-2</v>
      </c>
      <c r="W48" s="9">
        <f t="shared" si="6"/>
        <v>257.37618382437802</v>
      </c>
      <c r="X48" s="2">
        <v>0.17299999999999999</v>
      </c>
      <c r="Y48" s="2">
        <v>3.3000000000000002E-2</v>
      </c>
      <c r="Z48" s="9">
        <f t="shared" si="7"/>
        <v>88.059638881839618</v>
      </c>
      <c r="AA48" s="2">
        <v>0.66800000000000004</v>
      </c>
      <c r="AB48" s="2">
        <v>0.32900000000000001</v>
      </c>
      <c r="AC48" s="9">
        <f t="shared" si="8"/>
        <v>148.92481324480485</v>
      </c>
      <c r="AD48" s="2">
        <v>0.03</v>
      </c>
      <c r="AE48" s="2">
        <v>0</v>
      </c>
      <c r="AF48" s="9">
        <f t="shared" si="9"/>
        <v>6</v>
      </c>
      <c r="AG48" s="2">
        <v>0.25700000000000001</v>
      </c>
      <c r="AH48" s="2">
        <v>5.3999999999999999E-2</v>
      </c>
      <c r="AI48" s="9">
        <f t="shared" si="10"/>
        <v>131.30594045967609</v>
      </c>
      <c r="AJ48" s="2">
        <v>9.5000000000000001E-2</v>
      </c>
      <c r="AK48" s="2">
        <v>4.3999999999999997E-2</v>
      </c>
      <c r="AL48" s="9">
        <f t="shared" si="11"/>
        <v>52.347397260990924</v>
      </c>
      <c r="AM48" s="2">
        <v>0.10299999999999999</v>
      </c>
      <c r="AN48" s="2">
        <v>6.8000000000000005E-2</v>
      </c>
      <c r="AO48" s="9">
        <f t="shared" si="12"/>
        <v>14.810644820533643</v>
      </c>
      <c r="AP48" s="2">
        <v>0.16300000000000001</v>
      </c>
      <c r="AQ48" s="2">
        <v>3.9E-2</v>
      </c>
      <c r="AR48" s="9">
        <f t="shared" si="13"/>
        <v>20.112085918670893</v>
      </c>
      <c r="AS48" s="2">
        <v>0.188</v>
      </c>
      <c r="AT48" s="2">
        <v>0.04</v>
      </c>
      <c r="AU48" s="9">
        <f t="shared" si="14"/>
        <v>57.662466128323025</v>
      </c>
      <c r="AV48" s="2">
        <v>6.3E-2</v>
      </c>
      <c r="AW48" s="2">
        <v>4.1000000000000002E-2</v>
      </c>
      <c r="AX48" s="9">
        <f t="shared" si="15"/>
        <v>22.549944567559365</v>
      </c>
      <c r="AY48" s="2">
        <v>0.47499999999999998</v>
      </c>
      <c r="AZ48" s="2">
        <v>6.0999999999999999E-2</v>
      </c>
      <c r="BA48" s="9">
        <f t="shared" si="16"/>
        <v>143.67024744184164</v>
      </c>
      <c r="BB48" s="2">
        <v>0.35299999999999998</v>
      </c>
      <c r="BC48" s="2">
        <v>0.02</v>
      </c>
      <c r="BD48" s="9">
        <f t="shared" si="17"/>
        <v>106.06983548587222</v>
      </c>
      <c r="BE48" s="9">
        <f t="shared" si="18"/>
        <v>1693.4779730441501</v>
      </c>
    </row>
    <row r="49" spans="1:57" ht="15.75" thickBot="1" x14ac:dyDescent="0.3">
      <c r="A49" s="3">
        <v>0.9375</v>
      </c>
      <c r="B49" s="4">
        <v>43453</v>
      </c>
      <c r="C49" s="2">
        <v>0.61199999999999999</v>
      </c>
      <c r="D49" s="2">
        <v>4.1000000000000002E-2</v>
      </c>
      <c r="E49" s="9">
        <f t="shared" si="0"/>
        <v>184.01154855062765</v>
      </c>
      <c r="F49" s="2">
        <v>7.8E-2</v>
      </c>
      <c r="G49" s="2">
        <v>4.5999999999999999E-2</v>
      </c>
      <c r="H49" s="9">
        <f t="shared" si="1"/>
        <v>27.166155414412248</v>
      </c>
      <c r="I49" s="2">
        <v>0</v>
      </c>
      <c r="J49" s="2">
        <v>0</v>
      </c>
      <c r="K49" s="9">
        <f t="shared" si="2"/>
        <v>0</v>
      </c>
      <c r="L49" s="2">
        <v>0.63400000000000001</v>
      </c>
      <c r="M49" s="2">
        <v>9.5000000000000001E-2</v>
      </c>
      <c r="N49" s="9">
        <f t="shared" si="3"/>
        <v>192.32339951238384</v>
      </c>
      <c r="O49" s="2">
        <v>0.44500000000000001</v>
      </c>
      <c r="P49" s="2">
        <v>4.9000000000000002E-2</v>
      </c>
      <c r="Q49" s="9">
        <f t="shared" si="4"/>
        <v>134.30688738854758</v>
      </c>
      <c r="R49" s="2">
        <v>0.35499999999999998</v>
      </c>
      <c r="S49" s="2">
        <v>7.8E-2</v>
      </c>
      <c r="T49" s="9">
        <f t="shared" si="5"/>
        <v>109.04040535507927</v>
      </c>
      <c r="U49" s="2">
        <v>0.48699999999999999</v>
      </c>
      <c r="V49" s="2">
        <v>8.8999999999999996E-2</v>
      </c>
      <c r="W49" s="9">
        <f t="shared" si="6"/>
        <v>247.53282610595306</v>
      </c>
      <c r="X49" s="2">
        <v>0.17100000000000001</v>
      </c>
      <c r="Y49" s="2">
        <v>2.9000000000000001E-2</v>
      </c>
      <c r="Z49" s="9">
        <f t="shared" si="7"/>
        <v>86.720816416821179</v>
      </c>
      <c r="AA49" s="2">
        <v>0.66300000000000003</v>
      </c>
      <c r="AB49" s="2">
        <v>0.33100000000000002</v>
      </c>
      <c r="AC49" s="9">
        <f t="shared" si="8"/>
        <v>148.2066125380376</v>
      </c>
      <c r="AD49" s="2">
        <v>2.9000000000000001E-2</v>
      </c>
      <c r="AE49" s="2">
        <v>0</v>
      </c>
      <c r="AF49" s="9">
        <f t="shared" si="9"/>
        <v>5.8000000000000007</v>
      </c>
      <c r="AG49" s="2">
        <v>0.25700000000000001</v>
      </c>
      <c r="AH49" s="2">
        <v>5.3999999999999999E-2</v>
      </c>
      <c r="AI49" s="9">
        <f t="shared" si="10"/>
        <v>131.30594045967609</v>
      </c>
      <c r="AJ49" s="2">
        <v>9.7000000000000003E-2</v>
      </c>
      <c r="AK49" s="2">
        <v>4.4999999999999998E-2</v>
      </c>
      <c r="AL49" s="9">
        <f t="shared" si="11"/>
        <v>53.464941784313204</v>
      </c>
      <c r="AM49" s="2">
        <v>0.10299999999999999</v>
      </c>
      <c r="AN49" s="2">
        <v>7.0000000000000007E-2</v>
      </c>
      <c r="AO49" s="9">
        <f t="shared" si="12"/>
        <v>14.944216272524965</v>
      </c>
      <c r="AP49" s="2">
        <v>0.107</v>
      </c>
      <c r="AQ49" s="2">
        <v>2.7E-2</v>
      </c>
      <c r="AR49" s="9">
        <f t="shared" si="13"/>
        <v>13.242477109664943</v>
      </c>
      <c r="AS49" s="2">
        <v>0.188</v>
      </c>
      <c r="AT49" s="2">
        <v>4.2000000000000003E-2</v>
      </c>
      <c r="AU49" s="9">
        <f t="shared" si="14"/>
        <v>57.790310606536806</v>
      </c>
      <c r="AV49" s="2">
        <v>6.3E-2</v>
      </c>
      <c r="AW49" s="2">
        <v>0.04</v>
      </c>
      <c r="AX49" s="9">
        <f t="shared" si="15"/>
        <v>22.387719848166761</v>
      </c>
      <c r="AY49" s="2">
        <v>0.46899999999999997</v>
      </c>
      <c r="AZ49" s="2">
        <v>6.6000000000000003E-2</v>
      </c>
      <c r="BA49" s="9">
        <f t="shared" si="16"/>
        <v>142.08634698661231</v>
      </c>
      <c r="BB49" s="2">
        <v>0.36799999999999999</v>
      </c>
      <c r="BC49" s="2">
        <v>2.1000000000000001E-2</v>
      </c>
      <c r="BD49" s="9">
        <f t="shared" si="17"/>
        <v>110.57960933191977</v>
      </c>
      <c r="BE49" s="9">
        <f t="shared" si="18"/>
        <v>1680.9102136812774</v>
      </c>
    </row>
    <row r="50" spans="1:57" ht="15.75" thickBot="1" x14ac:dyDescent="0.3">
      <c r="A50" s="3">
        <v>0.95833333333333337</v>
      </c>
      <c r="B50" s="4">
        <v>43453</v>
      </c>
      <c r="C50" s="2">
        <v>0.58099999999999996</v>
      </c>
      <c r="D50" s="2">
        <v>3.6999999999999998E-2</v>
      </c>
      <c r="E50" s="9">
        <f t="shared" si="0"/>
        <v>174.65308471366887</v>
      </c>
      <c r="F50" s="2">
        <v>7.8E-2</v>
      </c>
      <c r="G50" s="2">
        <v>4.7E-2</v>
      </c>
      <c r="H50" s="9">
        <f t="shared" si="1"/>
        <v>27.31977305908671</v>
      </c>
      <c r="I50" s="2">
        <v>0</v>
      </c>
      <c r="J50" s="2">
        <v>0</v>
      </c>
      <c r="K50" s="9">
        <f t="shared" si="2"/>
        <v>0</v>
      </c>
      <c r="L50" s="2">
        <v>0.58499999999999996</v>
      </c>
      <c r="M50" s="2">
        <v>9.2999999999999999E-2</v>
      </c>
      <c r="N50" s="9">
        <f t="shared" si="3"/>
        <v>177.70385476967007</v>
      </c>
      <c r="O50" s="2">
        <v>0.41699999999999998</v>
      </c>
      <c r="P50" s="2">
        <v>0.05</v>
      </c>
      <c r="Q50" s="9">
        <f t="shared" si="4"/>
        <v>125.99607136732479</v>
      </c>
      <c r="R50" s="2">
        <v>0.33100000000000002</v>
      </c>
      <c r="S50" s="2">
        <v>7.8E-2</v>
      </c>
      <c r="T50" s="9">
        <f t="shared" si="5"/>
        <v>102.01985100949717</v>
      </c>
      <c r="U50" s="2">
        <v>0.48399999999999999</v>
      </c>
      <c r="V50" s="2">
        <v>9.0999999999999998E-2</v>
      </c>
      <c r="W50" s="9">
        <f t="shared" si="6"/>
        <v>246.24022823251283</v>
      </c>
      <c r="X50" s="2">
        <v>0.16700000000000001</v>
      </c>
      <c r="Y50" s="2">
        <v>3.1E-2</v>
      </c>
      <c r="Z50" s="9">
        <f t="shared" si="7"/>
        <v>84.926438757315154</v>
      </c>
      <c r="AA50" s="2">
        <v>0.66700000000000004</v>
      </c>
      <c r="AB50" s="2">
        <v>0.33300000000000002</v>
      </c>
      <c r="AC50" s="9">
        <f t="shared" si="8"/>
        <v>149.1010395671338</v>
      </c>
      <c r="AD50" s="2">
        <v>0.03</v>
      </c>
      <c r="AE50" s="2">
        <v>0</v>
      </c>
      <c r="AF50" s="9">
        <f t="shared" si="9"/>
        <v>6</v>
      </c>
      <c r="AG50" s="2">
        <v>0.249</v>
      </c>
      <c r="AH50" s="2">
        <v>5.3999999999999999E-2</v>
      </c>
      <c r="AI50" s="9">
        <f t="shared" si="10"/>
        <v>127.39407364551933</v>
      </c>
      <c r="AJ50" s="2">
        <v>0.107</v>
      </c>
      <c r="AK50" s="2">
        <v>4.5999999999999999E-2</v>
      </c>
      <c r="AL50" s="9">
        <f t="shared" si="11"/>
        <v>58.23443998185266</v>
      </c>
      <c r="AM50" s="2">
        <v>9.9000000000000005E-2</v>
      </c>
      <c r="AN50" s="2">
        <v>6.8000000000000005E-2</v>
      </c>
      <c r="AO50" s="9">
        <f t="shared" si="12"/>
        <v>14.412494579357176</v>
      </c>
      <c r="AP50" s="2">
        <v>0.13300000000000001</v>
      </c>
      <c r="AQ50" s="2">
        <v>3.7999999999999999E-2</v>
      </c>
      <c r="AR50" s="9">
        <f t="shared" si="13"/>
        <v>16.598650547559583</v>
      </c>
      <c r="AS50" s="2">
        <v>0.17299999999999999</v>
      </c>
      <c r="AT50" s="2">
        <v>4.1000000000000002E-2</v>
      </c>
      <c r="AU50" s="9">
        <f t="shared" si="14"/>
        <v>53.337603995680197</v>
      </c>
      <c r="AV50" s="2">
        <v>6.3E-2</v>
      </c>
      <c r="AW50" s="2">
        <v>4.2000000000000003E-2</v>
      </c>
      <c r="AX50" s="9">
        <f t="shared" si="15"/>
        <v>22.714973035423132</v>
      </c>
      <c r="AY50" s="2">
        <v>0.45700000000000002</v>
      </c>
      <c r="AZ50" s="2">
        <v>6.2E-2</v>
      </c>
      <c r="BA50" s="9">
        <f t="shared" si="16"/>
        <v>138.35595397379905</v>
      </c>
      <c r="BB50" s="2">
        <v>0.34799999999999998</v>
      </c>
      <c r="BC50" s="2">
        <v>2.1000000000000001E-2</v>
      </c>
      <c r="BD50" s="9">
        <f t="shared" si="17"/>
        <v>104.58991347161542</v>
      </c>
      <c r="BE50" s="9">
        <f t="shared" si="18"/>
        <v>1629.5984447070157</v>
      </c>
    </row>
    <row r="51" spans="1:57" ht="15.75" thickBot="1" x14ac:dyDescent="0.3">
      <c r="A51" s="3">
        <v>0.97916666666666663</v>
      </c>
      <c r="B51" s="4">
        <v>43453</v>
      </c>
      <c r="C51" s="2">
        <v>0.56899999999999995</v>
      </c>
      <c r="D51" s="2">
        <v>3.5999999999999997E-2</v>
      </c>
      <c r="E51" s="9">
        <f t="shared" si="0"/>
        <v>171.0413107994674</v>
      </c>
      <c r="F51" s="2">
        <v>7.1999999999999995E-2</v>
      </c>
      <c r="G51" s="2">
        <v>4.7E-2</v>
      </c>
      <c r="H51" s="9">
        <f t="shared" si="1"/>
        <v>25.794766911139163</v>
      </c>
      <c r="I51" s="2">
        <v>0</v>
      </c>
      <c r="J51" s="2">
        <v>0</v>
      </c>
      <c r="K51" s="9">
        <f t="shared" si="2"/>
        <v>0</v>
      </c>
      <c r="L51" s="2">
        <v>0.54700000000000004</v>
      </c>
      <c r="M51" s="2">
        <v>8.8999999999999996E-2</v>
      </c>
      <c r="N51" s="9">
        <f t="shared" si="3"/>
        <v>166.25793214159739</v>
      </c>
      <c r="O51" s="2">
        <v>0.39400000000000002</v>
      </c>
      <c r="P51" s="2">
        <v>4.2999999999999997E-2</v>
      </c>
      <c r="Q51" s="9">
        <f t="shared" si="4"/>
        <v>118.90185027996831</v>
      </c>
      <c r="R51" s="2">
        <v>0.28599999999999998</v>
      </c>
      <c r="S51" s="2">
        <v>7.5999999999999998E-2</v>
      </c>
      <c r="T51" s="9">
        <f t="shared" si="5"/>
        <v>88.777699902621933</v>
      </c>
      <c r="U51" s="2">
        <v>0.46100000000000002</v>
      </c>
      <c r="V51" s="2">
        <v>0.08</v>
      </c>
      <c r="W51" s="9">
        <f t="shared" si="6"/>
        <v>233.94497216225869</v>
      </c>
      <c r="X51" s="2">
        <v>0.14899999999999999</v>
      </c>
      <c r="Y51" s="2">
        <v>2.5999999999999999E-2</v>
      </c>
      <c r="Z51" s="9">
        <f t="shared" si="7"/>
        <v>75.625723137038491</v>
      </c>
      <c r="AA51" s="2">
        <v>0.66800000000000004</v>
      </c>
      <c r="AB51" s="2">
        <v>0.33200000000000002</v>
      </c>
      <c r="AC51" s="9">
        <f t="shared" si="8"/>
        <v>149.1908844400354</v>
      </c>
      <c r="AD51" s="2">
        <v>0.03</v>
      </c>
      <c r="AE51" s="2">
        <v>0</v>
      </c>
      <c r="AF51" s="9">
        <f t="shared" si="9"/>
        <v>6</v>
      </c>
      <c r="AG51" s="2">
        <v>0.24199999999999999</v>
      </c>
      <c r="AH51" s="2">
        <v>5.3999999999999999E-2</v>
      </c>
      <c r="AI51" s="9">
        <f t="shared" si="10"/>
        <v>123.97580409095963</v>
      </c>
      <c r="AJ51" s="2">
        <v>0.10199999999999999</v>
      </c>
      <c r="AK51" s="2">
        <v>4.7E-2</v>
      </c>
      <c r="AL51" s="9">
        <f t="shared" si="11"/>
        <v>56.153806638553007</v>
      </c>
      <c r="AM51" s="2">
        <v>0.112</v>
      </c>
      <c r="AN51" s="2">
        <v>6.7000000000000004E-2</v>
      </c>
      <c r="AO51" s="9">
        <f t="shared" si="12"/>
        <v>15.661264316778515</v>
      </c>
      <c r="AP51" s="2">
        <v>0.189</v>
      </c>
      <c r="AQ51" s="2">
        <v>6.0999999999999999E-2</v>
      </c>
      <c r="AR51" s="9">
        <f t="shared" si="13"/>
        <v>23.832012084589081</v>
      </c>
      <c r="AS51" s="2">
        <v>0.16300000000000001</v>
      </c>
      <c r="AT51" s="2">
        <v>4.1000000000000002E-2</v>
      </c>
      <c r="AU51" s="9">
        <f t="shared" si="14"/>
        <v>50.423208941914844</v>
      </c>
      <c r="AV51" s="2">
        <v>6.3E-2</v>
      </c>
      <c r="AW51" s="2">
        <v>4.1000000000000002E-2</v>
      </c>
      <c r="AX51" s="9">
        <f t="shared" si="15"/>
        <v>22.549944567559365</v>
      </c>
      <c r="AY51" s="2">
        <v>0.437</v>
      </c>
      <c r="AZ51" s="2">
        <v>6.0999999999999999E-2</v>
      </c>
      <c r="BA51" s="9">
        <f t="shared" si="16"/>
        <v>132.37106934674208</v>
      </c>
      <c r="BB51" s="2">
        <v>0.33900000000000002</v>
      </c>
      <c r="BC51" s="2">
        <v>0.02</v>
      </c>
      <c r="BD51" s="9">
        <f t="shared" si="17"/>
        <v>101.87683740674325</v>
      </c>
      <c r="BE51" s="9">
        <f t="shared" si="18"/>
        <v>1562.3790871679666</v>
      </c>
    </row>
    <row r="52" spans="1:57" ht="15.75" thickBot="1" x14ac:dyDescent="0.3">
      <c r="A52" s="3">
        <v>1</v>
      </c>
      <c r="B52" s="4">
        <v>43453</v>
      </c>
      <c r="C52" s="2">
        <v>0.57799999999999996</v>
      </c>
      <c r="D52" s="2">
        <v>3.5999999999999997E-2</v>
      </c>
      <c r="E52" s="9">
        <f t="shared" si="0"/>
        <v>173.73600663074998</v>
      </c>
      <c r="F52" s="2">
        <v>7.0999999999999994E-2</v>
      </c>
      <c r="G52" s="2">
        <v>4.7E-2</v>
      </c>
      <c r="H52" s="9">
        <f t="shared" si="1"/>
        <v>25.544079548889599</v>
      </c>
      <c r="I52" s="2">
        <v>0</v>
      </c>
      <c r="J52" s="2">
        <v>0</v>
      </c>
      <c r="K52" s="9">
        <f t="shared" si="2"/>
        <v>0</v>
      </c>
      <c r="L52" s="2">
        <v>0.47099999999999997</v>
      </c>
      <c r="M52" s="2">
        <v>8.8999999999999996E-2</v>
      </c>
      <c r="N52" s="9">
        <f t="shared" si="3"/>
        <v>143.80048678638053</v>
      </c>
      <c r="O52" s="2">
        <v>0.36599999999999999</v>
      </c>
      <c r="P52" s="2">
        <v>4.3999999999999997E-2</v>
      </c>
      <c r="Q52" s="9">
        <f t="shared" si="4"/>
        <v>110.59059634525893</v>
      </c>
      <c r="R52" s="2">
        <v>0.27700000000000002</v>
      </c>
      <c r="S52" s="2">
        <v>7.5999999999999998E-2</v>
      </c>
      <c r="T52" s="9">
        <f t="shared" si="5"/>
        <v>86.171050823347869</v>
      </c>
      <c r="U52" s="2">
        <v>0.40500000000000003</v>
      </c>
      <c r="V52" s="2">
        <v>7.0999999999999994E-2</v>
      </c>
      <c r="W52" s="9">
        <f t="shared" si="6"/>
        <v>205.5881805941188</v>
      </c>
      <c r="X52" s="2">
        <v>0.13300000000000001</v>
      </c>
      <c r="Y52" s="2">
        <v>2.5999999999999999E-2</v>
      </c>
      <c r="Z52" s="9">
        <f t="shared" si="7"/>
        <v>67.758763270886234</v>
      </c>
      <c r="AA52" s="2">
        <v>0.66</v>
      </c>
      <c r="AB52" s="2">
        <v>0.33200000000000002</v>
      </c>
      <c r="AC52" s="9">
        <f t="shared" si="8"/>
        <v>147.75980508920551</v>
      </c>
      <c r="AD52" s="2">
        <v>0.03</v>
      </c>
      <c r="AE52" s="2">
        <v>0</v>
      </c>
      <c r="AF52" s="9">
        <f t="shared" si="9"/>
        <v>6</v>
      </c>
      <c r="AG52" s="2">
        <v>0.251</v>
      </c>
      <c r="AH52" s="2">
        <v>5.3999999999999999E-2</v>
      </c>
      <c r="AI52" s="9">
        <f t="shared" si="10"/>
        <v>128.37153111184739</v>
      </c>
      <c r="AJ52" s="2">
        <v>0.1</v>
      </c>
      <c r="AK52" s="2">
        <v>4.4999999999999998E-2</v>
      </c>
      <c r="AL52" s="9">
        <f t="shared" si="11"/>
        <v>54.829280498653276</v>
      </c>
      <c r="AM52" s="2">
        <v>0.11</v>
      </c>
      <c r="AN52" s="2">
        <v>6.8000000000000005E-2</v>
      </c>
      <c r="AO52" s="9">
        <f t="shared" si="12"/>
        <v>15.518556633914121</v>
      </c>
      <c r="AP52" s="2">
        <v>0.13600000000000001</v>
      </c>
      <c r="AQ52" s="2">
        <v>4.2999999999999997E-2</v>
      </c>
      <c r="AR52" s="9">
        <f t="shared" si="13"/>
        <v>17.116308013120118</v>
      </c>
      <c r="AS52" s="2">
        <v>0.158</v>
      </c>
      <c r="AT52" s="2">
        <v>3.7999999999999999E-2</v>
      </c>
      <c r="AU52" s="9">
        <f t="shared" si="14"/>
        <v>48.751615357852508</v>
      </c>
      <c r="AV52" s="2">
        <v>6.3E-2</v>
      </c>
      <c r="AW52" s="2">
        <v>0.04</v>
      </c>
      <c r="AX52" s="9">
        <f t="shared" si="15"/>
        <v>22.387719848166761</v>
      </c>
      <c r="AY52" s="2">
        <v>0.42299999999999999</v>
      </c>
      <c r="AZ52" s="2">
        <v>6.2E-2</v>
      </c>
      <c r="BA52" s="9">
        <f t="shared" si="16"/>
        <v>128.2558770583243</v>
      </c>
      <c r="BB52" s="2">
        <v>0.34300000000000003</v>
      </c>
      <c r="BC52" s="2">
        <v>0.02</v>
      </c>
      <c r="BD52" s="9">
        <f t="shared" si="17"/>
        <v>103.07477868033479</v>
      </c>
      <c r="BE52" s="9">
        <f t="shared" si="18"/>
        <v>1485.2546362910507</v>
      </c>
    </row>
  </sheetData>
  <mergeCells count="31">
    <mergeCell ref="AS1:AX1"/>
    <mergeCell ref="AS2:AU2"/>
    <mergeCell ref="AV2:AX2"/>
    <mergeCell ref="I1:N1"/>
    <mergeCell ref="I2:K2"/>
    <mergeCell ref="L2:N2"/>
    <mergeCell ref="BE1:BE3"/>
    <mergeCell ref="U1:Z1"/>
    <mergeCell ref="U2:W2"/>
    <mergeCell ref="X2:Z2"/>
    <mergeCell ref="AA1:AF1"/>
    <mergeCell ref="AA2:AC2"/>
    <mergeCell ref="AD2:AF2"/>
    <mergeCell ref="AM1:AR1"/>
    <mergeCell ref="AM2:AO2"/>
    <mergeCell ref="AP2:AR2"/>
    <mergeCell ref="AY1:BD1"/>
    <mergeCell ref="AY2:BA2"/>
    <mergeCell ref="BB2:BD2"/>
    <mergeCell ref="A1:B1"/>
    <mergeCell ref="A2:B2"/>
    <mergeCell ref="A3:B3"/>
    <mergeCell ref="C1:H1"/>
    <mergeCell ref="C2:E2"/>
    <mergeCell ref="F2:H2"/>
    <mergeCell ref="AG1:AL1"/>
    <mergeCell ref="AG2:AI2"/>
    <mergeCell ref="AJ2:AL2"/>
    <mergeCell ref="O2:Q2"/>
    <mergeCell ref="R2:T2"/>
    <mergeCell ref="O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workbookViewId="0">
      <pane xSplit="2" ySplit="4" topLeftCell="C5" activePane="bottomRight" state="frozen"/>
      <selection activeCell="C5" sqref="C5:D52"/>
      <selection pane="topRight" activeCell="C5" sqref="C5:D52"/>
      <selection pane="bottomLeft" activeCell="C5" sqref="C5:D52"/>
      <selection pane="bottomRight" activeCell="R5" sqref="R5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9.140625" collapsed="1"/>
    <col min="6" max="7" width="9.140625" hidden="1" customWidth="1" outlineLevel="1"/>
    <col min="8" max="8" width="8.85546875" customWidth="1" collapsed="1"/>
    <col min="9" max="10" width="9.140625" hidden="1" customWidth="1" outlineLevel="1"/>
    <col min="11" max="11" width="9.140625" collapsed="1"/>
    <col min="12" max="13" width="9.140625" hidden="1" customWidth="1" outlineLevel="1"/>
    <col min="14" max="14" width="8.85546875" customWidth="1" collapsed="1"/>
  </cols>
  <sheetData>
    <row r="1" spans="1:18" x14ac:dyDescent="0.25">
      <c r="A1" s="33" t="s">
        <v>5</v>
      </c>
      <c r="B1" s="33"/>
      <c r="C1" s="41" t="s">
        <v>161</v>
      </c>
      <c r="D1" s="42"/>
      <c r="E1" s="42"/>
      <c r="F1" s="42"/>
      <c r="G1" s="42"/>
      <c r="H1" s="43"/>
      <c r="I1" s="41" t="s">
        <v>162</v>
      </c>
      <c r="J1" s="42"/>
      <c r="K1" s="42"/>
      <c r="L1" s="42"/>
      <c r="M1" s="42"/>
      <c r="N1" s="43"/>
      <c r="O1" s="34" t="s">
        <v>26</v>
      </c>
    </row>
    <row r="2" spans="1:18" x14ac:dyDescent="0.25">
      <c r="A2" s="33" t="s">
        <v>6</v>
      </c>
      <c r="B2" s="33"/>
      <c r="C2" s="40" t="s">
        <v>163</v>
      </c>
      <c r="D2" s="38"/>
      <c r="E2" s="39"/>
      <c r="F2" s="40" t="s">
        <v>164</v>
      </c>
      <c r="G2" s="38"/>
      <c r="H2" s="39"/>
      <c r="I2" s="40" t="s">
        <v>165</v>
      </c>
      <c r="J2" s="38"/>
      <c r="K2" s="39"/>
      <c r="L2" s="40" t="s">
        <v>166</v>
      </c>
      <c r="M2" s="38"/>
      <c r="N2" s="39"/>
      <c r="O2" s="35"/>
    </row>
    <row r="3" spans="1:18" ht="15.75" thickBot="1" x14ac:dyDescent="0.3">
      <c r="A3" s="33" t="s">
        <v>7</v>
      </c>
      <c r="B3" s="33"/>
      <c r="C3" s="20"/>
      <c r="D3" s="20"/>
      <c r="E3" s="7">
        <v>500</v>
      </c>
      <c r="F3" s="20"/>
      <c r="G3" s="20"/>
      <c r="H3" s="7">
        <v>500</v>
      </c>
      <c r="I3" s="20"/>
      <c r="J3" s="20"/>
      <c r="K3" s="7">
        <v>500</v>
      </c>
      <c r="L3" s="20"/>
      <c r="M3" s="20"/>
      <c r="N3" s="7">
        <v>500</v>
      </c>
      <c r="O3" s="36"/>
    </row>
    <row r="4" spans="1:18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5" t="s">
        <v>8</v>
      </c>
    </row>
    <row r="5" spans="1:18" ht="15.75" thickBot="1" x14ac:dyDescent="0.3">
      <c r="A5" s="3">
        <v>2.0833333333333332E-2</v>
      </c>
      <c r="B5" s="4">
        <v>43453</v>
      </c>
      <c r="C5" s="2">
        <v>0.33400000000000002</v>
      </c>
      <c r="D5" s="2">
        <v>0</v>
      </c>
      <c r="E5" s="9">
        <f>SQRT(C5*C5+D5*D5)*E$3</f>
        <v>167</v>
      </c>
      <c r="F5" s="2">
        <v>0.28399999999999997</v>
      </c>
      <c r="G5" s="2">
        <v>0</v>
      </c>
      <c r="H5" s="9">
        <f>SQRT(F5*F5+G5*G5)*H$3</f>
        <v>142</v>
      </c>
      <c r="I5" s="2">
        <v>0.33400000000000002</v>
      </c>
      <c r="J5" s="2">
        <v>0</v>
      </c>
      <c r="K5" s="9">
        <f>SQRT(I5*I5+J5*J5)*K$3</f>
        <v>167</v>
      </c>
      <c r="L5" s="2">
        <v>0.191</v>
      </c>
      <c r="M5" s="2">
        <v>0</v>
      </c>
      <c r="N5" s="9">
        <f>SQRT(L5*L5+M5*M5)*N$3</f>
        <v>95.5</v>
      </c>
      <c r="O5" s="9">
        <f t="shared" ref="O5:O52" si="0">SUMIF($C$3:$N$3,"&gt;0",C5:N5)</f>
        <v>571.5</v>
      </c>
      <c r="Q5" t="s">
        <v>147</v>
      </c>
      <c r="R5" s="16">
        <f>MAX(O5:O52)</f>
        <v>669.5</v>
      </c>
    </row>
    <row r="6" spans="1:18" ht="15.75" thickBot="1" x14ac:dyDescent="0.3">
      <c r="A6" s="3">
        <v>4.1666666666666664E-2</v>
      </c>
      <c r="B6" s="4">
        <v>43453</v>
      </c>
      <c r="C6" s="2">
        <v>0.32</v>
      </c>
      <c r="D6" s="2">
        <v>0</v>
      </c>
      <c r="E6" s="9">
        <f t="shared" ref="E6:E52" si="1">SQRT(C6*C6+D6*D6)*E$3</f>
        <v>160</v>
      </c>
      <c r="F6" s="2">
        <v>0.28899999999999998</v>
      </c>
      <c r="G6" s="2">
        <v>0</v>
      </c>
      <c r="H6" s="9">
        <f t="shared" ref="H6:H52" si="2">SQRT(F6*F6+G6*G6)*H$3</f>
        <v>144.5</v>
      </c>
      <c r="I6" s="2">
        <v>0.33600000000000002</v>
      </c>
      <c r="J6" s="2">
        <v>0</v>
      </c>
      <c r="K6" s="9">
        <f t="shared" ref="K6:K52" si="3">SQRT(I6*I6+J6*J6)*K$3</f>
        <v>168</v>
      </c>
      <c r="L6" s="2">
        <v>0.19600000000000001</v>
      </c>
      <c r="M6" s="2">
        <v>0</v>
      </c>
      <c r="N6" s="9">
        <f t="shared" ref="N6:N52" si="4">SQRT(L6*L6+M6*M6)*N$3</f>
        <v>98</v>
      </c>
      <c r="O6" s="9">
        <f t="shared" si="0"/>
        <v>570.5</v>
      </c>
      <c r="Q6" t="s">
        <v>148</v>
      </c>
      <c r="R6" s="16">
        <f>AVERAGE(O5:O52)</f>
        <v>601.62533675071927</v>
      </c>
    </row>
    <row r="7" spans="1:18" ht="15.75" thickBot="1" x14ac:dyDescent="0.3">
      <c r="A7" s="3">
        <v>6.25E-2</v>
      </c>
      <c r="B7" s="4">
        <v>43453</v>
      </c>
      <c r="C7" s="2">
        <v>0.312</v>
      </c>
      <c r="D7" s="2">
        <v>0</v>
      </c>
      <c r="E7" s="9">
        <f t="shared" si="1"/>
        <v>156</v>
      </c>
      <c r="F7" s="2">
        <v>0.28100000000000003</v>
      </c>
      <c r="G7" s="2">
        <v>0</v>
      </c>
      <c r="H7" s="9">
        <f t="shared" si="2"/>
        <v>140.5</v>
      </c>
      <c r="I7" s="2">
        <v>0.34599999999999997</v>
      </c>
      <c r="J7" s="2">
        <v>0</v>
      </c>
      <c r="K7" s="9">
        <f t="shared" si="3"/>
        <v>173</v>
      </c>
      <c r="L7" s="2">
        <v>0.189</v>
      </c>
      <c r="M7" s="2">
        <v>0</v>
      </c>
      <c r="N7" s="9">
        <f t="shared" si="4"/>
        <v>94.5</v>
      </c>
      <c r="O7" s="9">
        <f t="shared" si="0"/>
        <v>564</v>
      </c>
    </row>
    <row r="8" spans="1:18" ht="15.75" thickBot="1" x14ac:dyDescent="0.3">
      <c r="A8" s="3">
        <v>8.3333333333333329E-2</v>
      </c>
      <c r="B8" s="4">
        <v>43453</v>
      </c>
      <c r="C8" s="2">
        <v>0.29799999999999999</v>
      </c>
      <c r="D8" s="2">
        <v>0</v>
      </c>
      <c r="E8" s="9">
        <f t="shared" si="1"/>
        <v>149</v>
      </c>
      <c r="F8" s="2">
        <v>0.28699999999999998</v>
      </c>
      <c r="G8" s="2">
        <v>0</v>
      </c>
      <c r="H8" s="9">
        <f t="shared" si="2"/>
        <v>143.5</v>
      </c>
      <c r="I8" s="2">
        <v>0.33600000000000002</v>
      </c>
      <c r="J8" s="2">
        <v>0</v>
      </c>
      <c r="K8" s="9">
        <f t="shared" si="3"/>
        <v>168</v>
      </c>
      <c r="L8" s="2">
        <v>0.19</v>
      </c>
      <c r="M8" s="2">
        <v>0</v>
      </c>
      <c r="N8" s="9">
        <f t="shared" si="4"/>
        <v>95</v>
      </c>
      <c r="O8" s="9">
        <f t="shared" si="0"/>
        <v>555.5</v>
      </c>
    </row>
    <row r="9" spans="1:18" ht="15.75" thickBot="1" x14ac:dyDescent="0.3">
      <c r="A9" s="3">
        <v>0.10416666666666667</v>
      </c>
      <c r="B9" s="4">
        <v>43453</v>
      </c>
      <c r="C9" s="2">
        <v>0.31</v>
      </c>
      <c r="D9" s="2">
        <v>0</v>
      </c>
      <c r="E9" s="9">
        <f t="shared" si="1"/>
        <v>155</v>
      </c>
      <c r="F9" s="2">
        <v>0.28999999999999998</v>
      </c>
      <c r="G9" s="2">
        <v>0</v>
      </c>
      <c r="H9" s="9">
        <f t="shared" si="2"/>
        <v>145</v>
      </c>
      <c r="I9" s="2">
        <v>0.32600000000000001</v>
      </c>
      <c r="J9" s="2">
        <v>0</v>
      </c>
      <c r="K9" s="9">
        <f t="shared" si="3"/>
        <v>163</v>
      </c>
      <c r="L9" s="2">
        <v>0.188</v>
      </c>
      <c r="M9" s="2">
        <v>0</v>
      </c>
      <c r="N9" s="9">
        <f t="shared" si="4"/>
        <v>94</v>
      </c>
      <c r="O9" s="9">
        <f t="shared" si="0"/>
        <v>557</v>
      </c>
    </row>
    <row r="10" spans="1:18" ht="15.75" thickBot="1" x14ac:dyDescent="0.3">
      <c r="A10" s="3">
        <v>0.125</v>
      </c>
      <c r="B10" s="4">
        <v>43453</v>
      </c>
      <c r="C10" s="2">
        <v>0.30199999999999999</v>
      </c>
      <c r="D10" s="2">
        <v>0</v>
      </c>
      <c r="E10" s="9">
        <f t="shared" si="1"/>
        <v>151</v>
      </c>
      <c r="F10" s="2">
        <v>0.28599999999999998</v>
      </c>
      <c r="G10" s="2">
        <v>0</v>
      </c>
      <c r="H10" s="9">
        <f t="shared" si="2"/>
        <v>143</v>
      </c>
      <c r="I10" s="2">
        <v>0.32800000000000001</v>
      </c>
      <c r="J10" s="2">
        <v>0</v>
      </c>
      <c r="K10" s="9">
        <f t="shared" si="3"/>
        <v>164</v>
      </c>
      <c r="L10" s="2">
        <v>0.19</v>
      </c>
      <c r="M10" s="2">
        <v>0</v>
      </c>
      <c r="N10" s="9">
        <f t="shared" si="4"/>
        <v>95</v>
      </c>
      <c r="O10" s="9">
        <f t="shared" si="0"/>
        <v>553</v>
      </c>
    </row>
    <row r="11" spans="1:18" ht="15.75" thickBot="1" x14ac:dyDescent="0.3">
      <c r="A11" s="3">
        <v>0.14583333333333334</v>
      </c>
      <c r="B11" s="4">
        <v>43453</v>
      </c>
      <c r="C11" s="2">
        <v>0.30299999999999999</v>
      </c>
      <c r="D11" s="2">
        <v>0</v>
      </c>
      <c r="E11" s="9">
        <f t="shared" si="1"/>
        <v>151.5</v>
      </c>
      <c r="F11" s="2">
        <v>0.29099999999999998</v>
      </c>
      <c r="G11" s="2">
        <v>0</v>
      </c>
      <c r="H11" s="9">
        <f t="shared" si="2"/>
        <v>145.5</v>
      </c>
      <c r="I11" s="2">
        <v>0.33400000000000002</v>
      </c>
      <c r="J11" s="2">
        <v>0</v>
      </c>
      <c r="K11" s="9">
        <f t="shared" si="3"/>
        <v>167</v>
      </c>
      <c r="L11" s="2">
        <v>0.189</v>
      </c>
      <c r="M11" s="2">
        <v>0</v>
      </c>
      <c r="N11" s="9">
        <f t="shared" si="4"/>
        <v>94.5</v>
      </c>
      <c r="O11" s="9">
        <f t="shared" si="0"/>
        <v>558.5</v>
      </c>
    </row>
    <row r="12" spans="1:18" ht="15.75" thickBot="1" x14ac:dyDescent="0.3">
      <c r="A12" s="3">
        <v>0.16666666666666666</v>
      </c>
      <c r="B12" s="4">
        <v>43453</v>
      </c>
      <c r="C12" s="2">
        <v>0.29499999999999998</v>
      </c>
      <c r="D12" s="2">
        <v>0</v>
      </c>
      <c r="E12" s="9">
        <f t="shared" si="1"/>
        <v>147.5</v>
      </c>
      <c r="F12" s="2">
        <v>0.28299999999999997</v>
      </c>
      <c r="G12" s="2">
        <v>0</v>
      </c>
      <c r="H12" s="9">
        <f t="shared" si="2"/>
        <v>141.5</v>
      </c>
      <c r="I12" s="2">
        <v>0.307</v>
      </c>
      <c r="J12" s="2">
        <v>0</v>
      </c>
      <c r="K12" s="9">
        <f t="shared" si="3"/>
        <v>153.5</v>
      </c>
      <c r="L12" s="2">
        <v>0.188</v>
      </c>
      <c r="M12" s="2">
        <v>0</v>
      </c>
      <c r="N12" s="9">
        <f t="shared" si="4"/>
        <v>94</v>
      </c>
      <c r="O12" s="9">
        <f t="shared" si="0"/>
        <v>536.5</v>
      </c>
    </row>
    <row r="13" spans="1:18" ht="15.75" thickBot="1" x14ac:dyDescent="0.3">
      <c r="A13" s="3">
        <v>0.1875</v>
      </c>
      <c r="B13" s="4">
        <v>43453</v>
      </c>
      <c r="C13" s="2">
        <v>0.30399999999999999</v>
      </c>
      <c r="D13" s="2">
        <v>0</v>
      </c>
      <c r="E13" s="9">
        <f t="shared" si="1"/>
        <v>152</v>
      </c>
      <c r="F13" s="2">
        <v>0.28999999999999998</v>
      </c>
      <c r="G13" s="2">
        <v>0</v>
      </c>
      <c r="H13" s="9">
        <f t="shared" si="2"/>
        <v>145</v>
      </c>
      <c r="I13" s="2">
        <v>0.31</v>
      </c>
      <c r="J13" s="2">
        <v>0</v>
      </c>
      <c r="K13" s="9">
        <f t="shared" si="3"/>
        <v>155</v>
      </c>
      <c r="L13" s="2">
        <v>0.186</v>
      </c>
      <c r="M13" s="2">
        <v>0</v>
      </c>
      <c r="N13" s="9">
        <f t="shared" si="4"/>
        <v>93</v>
      </c>
      <c r="O13" s="9">
        <f t="shared" si="0"/>
        <v>545</v>
      </c>
    </row>
    <row r="14" spans="1:18" ht="15.75" thickBot="1" x14ac:dyDescent="0.3">
      <c r="A14" s="3">
        <v>0.20833333333333334</v>
      </c>
      <c r="B14" s="4">
        <v>43453</v>
      </c>
      <c r="C14" s="2">
        <v>0.28899999999999998</v>
      </c>
      <c r="D14" s="2">
        <v>0</v>
      </c>
      <c r="E14" s="9">
        <f t="shared" si="1"/>
        <v>144.5</v>
      </c>
      <c r="F14" s="2">
        <v>0.27400000000000002</v>
      </c>
      <c r="G14" s="2">
        <v>0</v>
      </c>
      <c r="H14" s="9">
        <f t="shared" si="2"/>
        <v>137</v>
      </c>
      <c r="I14" s="2">
        <v>0.308</v>
      </c>
      <c r="J14" s="2">
        <v>0</v>
      </c>
      <c r="K14" s="9">
        <f t="shared" si="3"/>
        <v>154</v>
      </c>
      <c r="L14" s="2">
        <v>0.187</v>
      </c>
      <c r="M14" s="2">
        <v>0</v>
      </c>
      <c r="N14" s="9">
        <f t="shared" si="4"/>
        <v>93.5</v>
      </c>
      <c r="O14" s="9">
        <f t="shared" si="0"/>
        <v>529</v>
      </c>
    </row>
    <row r="15" spans="1:18" ht="15.75" thickBot="1" x14ac:dyDescent="0.3">
      <c r="A15" s="3">
        <v>0.22916666666666666</v>
      </c>
      <c r="B15" s="4">
        <v>43453</v>
      </c>
      <c r="C15" s="2">
        <v>0.29199999999999998</v>
      </c>
      <c r="D15" s="2">
        <v>0</v>
      </c>
      <c r="E15" s="9">
        <f t="shared" si="1"/>
        <v>146</v>
      </c>
      <c r="F15" s="2">
        <v>0.28599999999999998</v>
      </c>
      <c r="G15" s="2">
        <v>0</v>
      </c>
      <c r="H15" s="9">
        <f t="shared" si="2"/>
        <v>143</v>
      </c>
      <c r="I15" s="2">
        <v>0.311</v>
      </c>
      <c r="J15" s="2">
        <v>0</v>
      </c>
      <c r="K15" s="9">
        <f t="shared" si="3"/>
        <v>155.5</v>
      </c>
      <c r="L15" s="2">
        <v>0.189</v>
      </c>
      <c r="M15" s="2">
        <v>0</v>
      </c>
      <c r="N15" s="9">
        <f t="shared" si="4"/>
        <v>94.5</v>
      </c>
      <c r="O15" s="9">
        <f t="shared" si="0"/>
        <v>539</v>
      </c>
    </row>
    <row r="16" spans="1:18" ht="15.75" thickBot="1" x14ac:dyDescent="0.3">
      <c r="A16" s="3">
        <v>0.25</v>
      </c>
      <c r="B16" s="4">
        <v>43453</v>
      </c>
      <c r="C16" s="2">
        <v>0.29399999999999998</v>
      </c>
      <c r="D16" s="2">
        <v>0</v>
      </c>
      <c r="E16" s="9">
        <f t="shared" si="1"/>
        <v>147</v>
      </c>
      <c r="F16" s="2">
        <v>0.28499999999999998</v>
      </c>
      <c r="G16" s="2">
        <v>0</v>
      </c>
      <c r="H16" s="9">
        <f t="shared" si="2"/>
        <v>142.5</v>
      </c>
      <c r="I16" s="2">
        <v>0.32300000000000001</v>
      </c>
      <c r="J16" s="2">
        <v>0</v>
      </c>
      <c r="K16" s="9">
        <f t="shared" si="3"/>
        <v>161.5</v>
      </c>
      <c r="L16" s="2">
        <v>0.188</v>
      </c>
      <c r="M16" s="2">
        <v>0</v>
      </c>
      <c r="N16" s="9">
        <f t="shared" si="4"/>
        <v>94</v>
      </c>
      <c r="O16" s="9">
        <f t="shared" si="0"/>
        <v>545</v>
      </c>
    </row>
    <row r="17" spans="1:15" ht="15.75" thickBot="1" x14ac:dyDescent="0.3">
      <c r="A17" s="3">
        <v>0.27083333333333331</v>
      </c>
      <c r="B17" s="4">
        <v>43453</v>
      </c>
      <c r="C17" s="2">
        <v>0.29799999999999999</v>
      </c>
      <c r="D17" s="2">
        <v>0</v>
      </c>
      <c r="E17" s="9">
        <f t="shared" si="1"/>
        <v>149</v>
      </c>
      <c r="F17" s="2">
        <v>0.30099999999999999</v>
      </c>
      <c r="G17" s="2">
        <v>0</v>
      </c>
      <c r="H17" s="9">
        <f t="shared" si="2"/>
        <v>150.5</v>
      </c>
      <c r="I17" s="2">
        <v>0.32200000000000001</v>
      </c>
      <c r="J17" s="2">
        <v>0</v>
      </c>
      <c r="K17" s="9">
        <f t="shared" si="3"/>
        <v>161</v>
      </c>
      <c r="L17" s="2">
        <v>0.189</v>
      </c>
      <c r="M17" s="2">
        <v>0</v>
      </c>
      <c r="N17" s="9">
        <f t="shared" si="4"/>
        <v>94.5</v>
      </c>
      <c r="O17" s="9">
        <f t="shared" si="0"/>
        <v>555</v>
      </c>
    </row>
    <row r="18" spans="1:15" ht="15.75" thickBot="1" x14ac:dyDescent="0.3">
      <c r="A18" s="3">
        <v>0.29166666666666669</v>
      </c>
      <c r="B18" s="4">
        <v>43453</v>
      </c>
      <c r="C18" s="2">
        <v>0.30499999999999999</v>
      </c>
      <c r="D18" s="2">
        <v>0</v>
      </c>
      <c r="E18" s="9">
        <f t="shared" si="1"/>
        <v>152.5</v>
      </c>
      <c r="F18" s="2">
        <v>0.30099999999999999</v>
      </c>
      <c r="G18" s="2">
        <v>1E-3</v>
      </c>
      <c r="H18" s="9">
        <f t="shared" si="2"/>
        <v>150.50083056249224</v>
      </c>
      <c r="I18" s="2">
        <v>0.33400000000000002</v>
      </c>
      <c r="J18" s="2">
        <v>0</v>
      </c>
      <c r="K18" s="9">
        <f t="shared" si="3"/>
        <v>167</v>
      </c>
      <c r="L18" s="2">
        <v>0.19600000000000001</v>
      </c>
      <c r="M18" s="2">
        <v>0</v>
      </c>
      <c r="N18" s="9">
        <f t="shared" si="4"/>
        <v>98</v>
      </c>
      <c r="O18" s="9">
        <f t="shared" si="0"/>
        <v>568.00083056249218</v>
      </c>
    </row>
    <row r="19" spans="1:15" ht="15.75" thickBot="1" x14ac:dyDescent="0.3">
      <c r="A19" s="3">
        <v>0.3125</v>
      </c>
      <c r="B19" s="4">
        <v>43453</v>
      </c>
      <c r="C19" s="2">
        <v>0.33400000000000002</v>
      </c>
      <c r="D19" s="2">
        <v>0</v>
      </c>
      <c r="E19" s="9">
        <f t="shared" si="1"/>
        <v>167</v>
      </c>
      <c r="F19" s="2">
        <v>0.314</v>
      </c>
      <c r="G19" s="2">
        <v>0</v>
      </c>
      <c r="H19" s="9">
        <f t="shared" si="2"/>
        <v>157</v>
      </c>
      <c r="I19" s="2">
        <v>0.34599999999999997</v>
      </c>
      <c r="J19" s="2">
        <v>0</v>
      </c>
      <c r="K19" s="9">
        <f t="shared" si="3"/>
        <v>173</v>
      </c>
      <c r="L19" s="2">
        <v>0.20399999999999999</v>
      </c>
      <c r="M19" s="2">
        <v>0</v>
      </c>
      <c r="N19" s="9">
        <f t="shared" si="4"/>
        <v>102</v>
      </c>
      <c r="O19" s="9">
        <f t="shared" si="0"/>
        <v>599</v>
      </c>
    </row>
    <row r="20" spans="1:15" ht="15.75" thickBot="1" x14ac:dyDescent="0.3">
      <c r="A20" s="3">
        <v>0.33333333333333331</v>
      </c>
      <c r="B20" s="4">
        <v>43453</v>
      </c>
      <c r="C20" s="2">
        <v>0.33800000000000002</v>
      </c>
      <c r="D20" s="2">
        <v>0</v>
      </c>
      <c r="E20" s="9">
        <f t="shared" si="1"/>
        <v>169</v>
      </c>
      <c r="F20" s="2">
        <v>0.313</v>
      </c>
      <c r="G20" s="2">
        <v>0</v>
      </c>
      <c r="H20" s="9">
        <f t="shared" si="2"/>
        <v>156.5</v>
      </c>
      <c r="I20" s="2">
        <v>0.36</v>
      </c>
      <c r="J20" s="2">
        <v>0</v>
      </c>
      <c r="K20" s="9">
        <f t="shared" si="3"/>
        <v>180</v>
      </c>
      <c r="L20" s="2">
        <v>0.20300000000000001</v>
      </c>
      <c r="M20" s="2">
        <v>0</v>
      </c>
      <c r="N20" s="9">
        <f t="shared" si="4"/>
        <v>101.5</v>
      </c>
      <c r="O20" s="9">
        <f t="shared" si="0"/>
        <v>607</v>
      </c>
    </row>
    <row r="21" spans="1:15" ht="15.75" thickBot="1" x14ac:dyDescent="0.3">
      <c r="A21" s="3">
        <v>0.35416666666666669</v>
      </c>
      <c r="B21" s="4">
        <v>43453</v>
      </c>
      <c r="C21" s="2">
        <v>0.34200000000000003</v>
      </c>
      <c r="D21" s="2">
        <v>0</v>
      </c>
      <c r="E21" s="9">
        <f t="shared" si="1"/>
        <v>171</v>
      </c>
      <c r="F21" s="2">
        <v>0.28399999999999997</v>
      </c>
      <c r="G21" s="2">
        <v>0</v>
      </c>
      <c r="H21" s="9">
        <f t="shared" si="2"/>
        <v>142</v>
      </c>
      <c r="I21" s="2">
        <v>0.35699999999999998</v>
      </c>
      <c r="J21" s="2">
        <v>0</v>
      </c>
      <c r="K21" s="9">
        <f t="shared" si="3"/>
        <v>178.5</v>
      </c>
      <c r="L21" s="2">
        <v>0.19500000000000001</v>
      </c>
      <c r="M21" s="2">
        <v>0</v>
      </c>
      <c r="N21" s="9">
        <f t="shared" si="4"/>
        <v>97.5</v>
      </c>
      <c r="O21" s="9">
        <f t="shared" si="0"/>
        <v>589</v>
      </c>
    </row>
    <row r="22" spans="1:15" ht="15.75" thickBot="1" x14ac:dyDescent="0.3">
      <c r="A22" s="3">
        <v>0.375</v>
      </c>
      <c r="B22" s="4">
        <v>43453</v>
      </c>
      <c r="C22" s="2">
        <v>0.35799999999999998</v>
      </c>
      <c r="D22" s="2">
        <v>0</v>
      </c>
      <c r="E22" s="9">
        <f t="shared" si="1"/>
        <v>179</v>
      </c>
      <c r="F22" s="2">
        <v>0.28899999999999998</v>
      </c>
      <c r="G22" s="2">
        <v>0</v>
      </c>
      <c r="H22" s="9">
        <f t="shared" si="2"/>
        <v>144.5</v>
      </c>
      <c r="I22" s="2">
        <v>0.35499999999999998</v>
      </c>
      <c r="J22" s="2">
        <v>0</v>
      </c>
      <c r="K22" s="9">
        <f t="shared" si="3"/>
        <v>177.5</v>
      </c>
      <c r="L22" s="2">
        <v>0.19</v>
      </c>
      <c r="M22" s="2">
        <v>0</v>
      </c>
      <c r="N22" s="9">
        <f t="shared" si="4"/>
        <v>95</v>
      </c>
      <c r="O22" s="9">
        <f t="shared" si="0"/>
        <v>596</v>
      </c>
    </row>
    <row r="23" spans="1:15" ht="15.75" thickBot="1" x14ac:dyDescent="0.3">
      <c r="A23" s="3">
        <v>0.39583333333333331</v>
      </c>
      <c r="B23" s="4">
        <v>43453</v>
      </c>
      <c r="C23" s="2">
        <v>0.374</v>
      </c>
      <c r="D23" s="2">
        <v>0</v>
      </c>
      <c r="E23" s="9">
        <f t="shared" si="1"/>
        <v>187</v>
      </c>
      <c r="F23" s="2">
        <v>0.28100000000000003</v>
      </c>
      <c r="G23" s="2">
        <v>0</v>
      </c>
      <c r="H23" s="9">
        <f t="shared" si="2"/>
        <v>140.5</v>
      </c>
      <c r="I23" s="2">
        <v>0.35399999999999998</v>
      </c>
      <c r="J23" s="2">
        <v>0</v>
      </c>
      <c r="K23" s="9">
        <f t="shared" si="3"/>
        <v>177</v>
      </c>
      <c r="L23" s="2">
        <v>0.17299999999999999</v>
      </c>
      <c r="M23" s="2">
        <v>0</v>
      </c>
      <c r="N23" s="9">
        <f t="shared" si="4"/>
        <v>86.5</v>
      </c>
      <c r="O23" s="9">
        <f t="shared" si="0"/>
        <v>591</v>
      </c>
    </row>
    <row r="24" spans="1:15" ht="15.75" thickBot="1" x14ac:dyDescent="0.3">
      <c r="A24" s="3">
        <v>0.41666666666666669</v>
      </c>
      <c r="B24" s="4">
        <v>43453</v>
      </c>
      <c r="C24" s="2">
        <v>0.38600000000000001</v>
      </c>
      <c r="D24" s="2">
        <v>0</v>
      </c>
      <c r="E24" s="9">
        <f t="shared" si="1"/>
        <v>193</v>
      </c>
      <c r="F24" s="2">
        <v>0.28699999999999998</v>
      </c>
      <c r="G24" s="2">
        <v>0</v>
      </c>
      <c r="H24" s="9">
        <f t="shared" si="2"/>
        <v>143.5</v>
      </c>
      <c r="I24" s="2">
        <v>0.35499999999999998</v>
      </c>
      <c r="J24" s="2">
        <v>0</v>
      </c>
      <c r="K24" s="9">
        <f t="shared" si="3"/>
        <v>177.5</v>
      </c>
      <c r="L24" s="2">
        <v>0.17199999999999999</v>
      </c>
      <c r="M24" s="2">
        <v>0</v>
      </c>
      <c r="N24" s="9">
        <f t="shared" si="4"/>
        <v>86</v>
      </c>
      <c r="O24" s="9">
        <f t="shared" si="0"/>
        <v>600</v>
      </c>
    </row>
    <row r="25" spans="1:15" ht="15.75" thickBot="1" x14ac:dyDescent="0.3">
      <c r="A25" s="3">
        <v>0.4375</v>
      </c>
      <c r="B25" s="4">
        <v>43453</v>
      </c>
      <c r="C25" s="2">
        <v>0.38</v>
      </c>
      <c r="D25" s="2">
        <v>0</v>
      </c>
      <c r="E25" s="9">
        <f t="shared" si="1"/>
        <v>190</v>
      </c>
      <c r="F25" s="2">
        <v>0.28999999999999998</v>
      </c>
      <c r="G25" s="2">
        <v>0</v>
      </c>
      <c r="H25" s="9">
        <f t="shared" si="2"/>
        <v>145</v>
      </c>
      <c r="I25" s="2">
        <v>0.371</v>
      </c>
      <c r="J25" s="2">
        <v>0</v>
      </c>
      <c r="K25" s="9">
        <f t="shared" si="3"/>
        <v>185.5</v>
      </c>
      <c r="L25" s="2">
        <v>0.17100000000000001</v>
      </c>
      <c r="M25" s="2">
        <v>0</v>
      </c>
      <c r="N25" s="9">
        <f t="shared" si="4"/>
        <v>85.5</v>
      </c>
      <c r="O25" s="9">
        <f t="shared" si="0"/>
        <v>606</v>
      </c>
    </row>
    <row r="26" spans="1:15" ht="15.75" thickBot="1" x14ac:dyDescent="0.3">
      <c r="A26" s="3">
        <v>0.45833333333333331</v>
      </c>
      <c r="B26" s="4">
        <v>43453</v>
      </c>
      <c r="C26" s="2">
        <v>0.39600000000000002</v>
      </c>
      <c r="D26" s="2">
        <v>0</v>
      </c>
      <c r="E26" s="9">
        <f t="shared" si="1"/>
        <v>198</v>
      </c>
      <c r="F26" s="2">
        <v>0.28599999999999998</v>
      </c>
      <c r="G26" s="2">
        <v>0</v>
      </c>
      <c r="H26" s="9">
        <f t="shared" si="2"/>
        <v>143</v>
      </c>
      <c r="I26" s="2">
        <v>0.36699999999999999</v>
      </c>
      <c r="J26" s="2">
        <v>0</v>
      </c>
      <c r="K26" s="9">
        <f t="shared" si="3"/>
        <v>183.5</v>
      </c>
      <c r="L26" s="2">
        <v>0.17699999999999999</v>
      </c>
      <c r="M26" s="2">
        <v>0</v>
      </c>
      <c r="N26" s="9">
        <f t="shared" si="4"/>
        <v>88.5</v>
      </c>
      <c r="O26" s="9">
        <f t="shared" si="0"/>
        <v>613</v>
      </c>
    </row>
    <row r="27" spans="1:15" ht="15.75" thickBot="1" x14ac:dyDescent="0.3">
      <c r="A27" s="3">
        <v>0.47916666666666669</v>
      </c>
      <c r="B27" s="4">
        <v>43453</v>
      </c>
      <c r="C27" s="2">
        <v>0.38400000000000001</v>
      </c>
      <c r="D27" s="2">
        <v>0</v>
      </c>
      <c r="E27" s="9">
        <f t="shared" si="1"/>
        <v>192</v>
      </c>
      <c r="F27" s="2">
        <v>0.29099999999999998</v>
      </c>
      <c r="G27" s="2">
        <v>0</v>
      </c>
      <c r="H27" s="9">
        <f t="shared" si="2"/>
        <v>145.5</v>
      </c>
      <c r="I27" s="2">
        <v>0.35799999999999998</v>
      </c>
      <c r="J27" s="2">
        <v>0</v>
      </c>
      <c r="K27" s="9">
        <f t="shared" si="3"/>
        <v>179</v>
      </c>
      <c r="L27" s="2">
        <v>0.17599999999999999</v>
      </c>
      <c r="M27" s="2">
        <v>0</v>
      </c>
      <c r="N27" s="9">
        <f t="shared" si="4"/>
        <v>88</v>
      </c>
      <c r="O27" s="9">
        <f t="shared" si="0"/>
        <v>604.5</v>
      </c>
    </row>
    <row r="28" spans="1:15" ht="15.75" thickBot="1" x14ac:dyDescent="0.3">
      <c r="A28" s="3">
        <v>0.5</v>
      </c>
      <c r="B28" s="4">
        <v>43453</v>
      </c>
      <c r="C28" s="2">
        <v>0.38800000000000001</v>
      </c>
      <c r="D28" s="2">
        <v>0</v>
      </c>
      <c r="E28" s="9">
        <f t="shared" si="1"/>
        <v>194</v>
      </c>
      <c r="F28" s="2">
        <v>0.28299999999999997</v>
      </c>
      <c r="G28" s="2">
        <v>0</v>
      </c>
      <c r="H28" s="9">
        <f t="shared" si="2"/>
        <v>141.5</v>
      </c>
      <c r="I28" s="2">
        <v>0.35299999999999998</v>
      </c>
      <c r="J28" s="2">
        <v>0</v>
      </c>
      <c r="K28" s="9">
        <f t="shared" si="3"/>
        <v>176.5</v>
      </c>
      <c r="L28" s="2">
        <v>0.17199999999999999</v>
      </c>
      <c r="M28" s="2">
        <v>0</v>
      </c>
      <c r="N28" s="9">
        <f t="shared" si="4"/>
        <v>86</v>
      </c>
      <c r="O28" s="9">
        <f t="shared" si="0"/>
        <v>598</v>
      </c>
    </row>
    <row r="29" spans="1:15" ht="15.75" thickBot="1" x14ac:dyDescent="0.3">
      <c r="A29" s="3">
        <v>0.52083333333333337</v>
      </c>
      <c r="B29" s="4">
        <v>43453</v>
      </c>
      <c r="C29" s="2">
        <v>0.379</v>
      </c>
      <c r="D29" s="2">
        <v>0</v>
      </c>
      <c r="E29" s="9">
        <f t="shared" si="1"/>
        <v>189.5</v>
      </c>
      <c r="F29" s="2">
        <v>0.28999999999999998</v>
      </c>
      <c r="G29" s="2">
        <v>0</v>
      </c>
      <c r="H29" s="9">
        <f t="shared" si="2"/>
        <v>145</v>
      </c>
      <c r="I29" s="2">
        <v>0.34100000000000003</v>
      </c>
      <c r="J29" s="2">
        <v>0</v>
      </c>
      <c r="K29" s="9">
        <f t="shared" si="3"/>
        <v>170.5</v>
      </c>
      <c r="L29" s="2">
        <v>0.16800000000000001</v>
      </c>
      <c r="M29" s="2">
        <v>0</v>
      </c>
      <c r="N29" s="9">
        <f t="shared" si="4"/>
        <v>84</v>
      </c>
      <c r="O29" s="9">
        <f t="shared" si="0"/>
        <v>589</v>
      </c>
    </row>
    <row r="30" spans="1:15" ht="15.75" thickBot="1" x14ac:dyDescent="0.3">
      <c r="A30" s="3">
        <v>0.54166666666666663</v>
      </c>
      <c r="B30" s="4">
        <v>43453</v>
      </c>
      <c r="C30" s="2">
        <v>0.376</v>
      </c>
      <c r="D30" s="2">
        <v>0</v>
      </c>
      <c r="E30" s="9">
        <f t="shared" si="1"/>
        <v>188</v>
      </c>
      <c r="F30" s="2">
        <v>0.27400000000000002</v>
      </c>
      <c r="G30" s="2">
        <v>0</v>
      </c>
      <c r="H30" s="9">
        <f t="shared" si="2"/>
        <v>137</v>
      </c>
      <c r="I30" s="2">
        <v>0.34899999999999998</v>
      </c>
      <c r="J30" s="2">
        <v>0</v>
      </c>
      <c r="K30" s="9">
        <f t="shared" si="3"/>
        <v>174.5</v>
      </c>
      <c r="L30" s="2">
        <v>0.17</v>
      </c>
      <c r="M30" s="2">
        <v>0</v>
      </c>
      <c r="N30" s="9">
        <f t="shared" si="4"/>
        <v>85</v>
      </c>
      <c r="O30" s="9">
        <f t="shared" si="0"/>
        <v>584.5</v>
      </c>
    </row>
    <row r="31" spans="1:15" ht="15.75" thickBot="1" x14ac:dyDescent="0.3">
      <c r="A31" s="3">
        <v>0.5625</v>
      </c>
      <c r="B31" s="4">
        <v>43453</v>
      </c>
      <c r="C31" s="2">
        <v>0.39200000000000002</v>
      </c>
      <c r="D31" s="2">
        <v>0</v>
      </c>
      <c r="E31" s="9">
        <f t="shared" si="1"/>
        <v>196</v>
      </c>
      <c r="F31" s="2">
        <v>0.28599999999999998</v>
      </c>
      <c r="G31" s="2">
        <v>0</v>
      </c>
      <c r="H31" s="9">
        <f t="shared" si="2"/>
        <v>143</v>
      </c>
      <c r="I31" s="2">
        <v>0.35</v>
      </c>
      <c r="J31" s="2">
        <v>0</v>
      </c>
      <c r="K31" s="9">
        <f t="shared" si="3"/>
        <v>175</v>
      </c>
      <c r="L31" s="2">
        <v>0.16700000000000001</v>
      </c>
      <c r="M31" s="2">
        <v>0</v>
      </c>
      <c r="N31" s="9">
        <f t="shared" si="4"/>
        <v>83.5</v>
      </c>
      <c r="O31" s="9">
        <f t="shared" si="0"/>
        <v>597.5</v>
      </c>
    </row>
    <row r="32" spans="1:15" ht="15.75" thickBot="1" x14ac:dyDescent="0.3">
      <c r="A32" s="3">
        <v>0.58333333333333337</v>
      </c>
      <c r="B32" s="4">
        <v>43453</v>
      </c>
      <c r="C32" s="2">
        <v>0.38500000000000001</v>
      </c>
      <c r="D32" s="2">
        <v>0</v>
      </c>
      <c r="E32" s="9">
        <f t="shared" si="1"/>
        <v>192.5</v>
      </c>
      <c r="F32" s="2">
        <v>0.28499999999999998</v>
      </c>
      <c r="G32" s="2">
        <v>0</v>
      </c>
      <c r="H32" s="9">
        <f t="shared" si="2"/>
        <v>142.5</v>
      </c>
      <c r="I32" s="2">
        <v>0.34399999999999997</v>
      </c>
      <c r="J32" s="2">
        <v>0</v>
      </c>
      <c r="K32" s="9">
        <f t="shared" si="3"/>
        <v>172</v>
      </c>
      <c r="L32" s="2">
        <v>0.17</v>
      </c>
      <c r="M32" s="2">
        <v>0</v>
      </c>
      <c r="N32" s="9">
        <f t="shared" si="4"/>
        <v>85</v>
      </c>
      <c r="O32" s="9">
        <f t="shared" si="0"/>
        <v>592</v>
      </c>
    </row>
    <row r="33" spans="1:15" ht="15.75" thickBot="1" x14ac:dyDescent="0.3">
      <c r="A33" s="3">
        <v>0.60416666666666663</v>
      </c>
      <c r="B33" s="4">
        <v>43453</v>
      </c>
      <c r="C33" s="2">
        <v>0.38800000000000001</v>
      </c>
      <c r="D33" s="2">
        <v>0</v>
      </c>
      <c r="E33" s="9">
        <f t="shared" si="1"/>
        <v>194</v>
      </c>
      <c r="F33" s="2">
        <v>0.30099999999999999</v>
      </c>
      <c r="G33" s="2">
        <v>0</v>
      </c>
      <c r="H33" s="9">
        <f t="shared" si="2"/>
        <v>150.5</v>
      </c>
      <c r="I33" s="2">
        <v>0.35499999999999998</v>
      </c>
      <c r="J33" s="2">
        <v>0</v>
      </c>
      <c r="K33" s="9">
        <f t="shared" si="3"/>
        <v>177.5</v>
      </c>
      <c r="L33" s="2">
        <v>0.17499999999999999</v>
      </c>
      <c r="M33" s="2">
        <v>0</v>
      </c>
      <c r="N33" s="9">
        <f t="shared" si="4"/>
        <v>87.5</v>
      </c>
      <c r="O33" s="9">
        <f t="shared" si="0"/>
        <v>609.5</v>
      </c>
    </row>
    <row r="34" spans="1:15" ht="15.75" thickBot="1" x14ac:dyDescent="0.3">
      <c r="A34" s="3">
        <v>0.625</v>
      </c>
      <c r="B34" s="4">
        <v>43453</v>
      </c>
      <c r="C34" s="2">
        <v>0.379</v>
      </c>
      <c r="D34" s="2">
        <v>0</v>
      </c>
      <c r="E34" s="9">
        <f t="shared" si="1"/>
        <v>189.5</v>
      </c>
      <c r="F34" s="2">
        <v>0.30099999999999999</v>
      </c>
      <c r="G34" s="2">
        <v>1E-3</v>
      </c>
      <c r="H34" s="9">
        <f t="shared" si="2"/>
        <v>150.50083056249224</v>
      </c>
      <c r="I34" s="2">
        <v>0.36099999999999999</v>
      </c>
      <c r="J34" s="2">
        <v>0</v>
      </c>
      <c r="K34" s="9">
        <f t="shared" si="3"/>
        <v>180.5</v>
      </c>
      <c r="L34" s="2">
        <v>0.16700000000000001</v>
      </c>
      <c r="M34" s="2">
        <v>0</v>
      </c>
      <c r="N34" s="9">
        <f t="shared" si="4"/>
        <v>83.5</v>
      </c>
      <c r="O34" s="9">
        <f t="shared" si="0"/>
        <v>604.00083056249218</v>
      </c>
    </row>
    <row r="35" spans="1:15" ht="15.75" thickBot="1" x14ac:dyDescent="0.3">
      <c r="A35" s="3">
        <v>0.64583333333333337</v>
      </c>
      <c r="B35" s="4">
        <v>43453</v>
      </c>
      <c r="C35" s="2">
        <v>0.38300000000000001</v>
      </c>
      <c r="D35" s="2">
        <v>0</v>
      </c>
      <c r="E35" s="9">
        <f t="shared" si="1"/>
        <v>191.5</v>
      </c>
      <c r="F35" s="2">
        <v>0.314</v>
      </c>
      <c r="G35" s="2">
        <v>0</v>
      </c>
      <c r="H35" s="9">
        <f t="shared" si="2"/>
        <v>157</v>
      </c>
      <c r="I35" s="2">
        <v>0.372</v>
      </c>
      <c r="J35" s="2">
        <v>0</v>
      </c>
      <c r="K35" s="9">
        <f t="shared" si="3"/>
        <v>186</v>
      </c>
      <c r="L35" s="2">
        <v>0.17799999999999999</v>
      </c>
      <c r="M35" s="2">
        <v>0</v>
      </c>
      <c r="N35" s="9">
        <f t="shared" si="4"/>
        <v>89</v>
      </c>
      <c r="O35" s="9">
        <f t="shared" si="0"/>
        <v>623.5</v>
      </c>
    </row>
    <row r="36" spans="1:15" ht="15.75" thickBot="1" x14ac:dyDescent="0.3">
      <c r="A36" s="3">
        <v>0.66666666666666663</v>
      </c>
      <c r="B36" s="4">
        <v>43453</v>
      </c>
      <c r="C36" s="2">
        <v>0.38400000000000001</v>
      </c>
      <c r="D36" s="2">
        <v>0</v>
      </c>
      <c r="E36" s="9">
        <f t="shared" si="1"/>
        <v>192</v>
      </c>
      <c r="F36" s="2">
        <v>0.313</v>
      </c>
      <c r="G36" s="2">
        <v>0</v>
      </c>
      <c r="H36" s="9">
        <f t="shared" si="2"/>
        <v>156.5</v>
      </c>
      <c r="I36" s="2">
        <v>0.376</v>
      </c>
      <c r="J36" s="2">
        <v>0</v>
      </c>
      <c r="K36" s="9">
        <f t="shared" si="3"/>
        <v>188</v>
      </c>
      <c r="L36" s="2">
        <v>0.18</v>
      </c>
      <c r="M36" s="2">
        <v>0</v>
      </c>
      <c r="N36" s="9">
        <f t="shared" si="4"/>
        <v>90</v>
      </c>
      <c r="O36" s="9">
        <f t="shared" si="0"/>
        <v>626.5</v>
      </c>
    </row>
    <row r="37" spans="1:15" ht="15.75" thickBot="1" x14ac:dyDescent="0.3">
      <c r="A37" s="3">
        <v>0.6875</v>
      </c>
      <c r="B37" s="4">
        <v>43453</v>
      </c>
      <c r="C37" s="2">
        <v>0.40400000000000003</v>
      </c>
      <c r="D37" s="2">
        <v>0</v>
      </c>
      <c r="E37" s="9">
        <f t="shared" si="1"/>
        <v>202</v>
      </c>
      <c r="F37" s="2">
        <v>0.316</v>
      </c>
      <c r="G37" s="2">
        <v>1E-3</v>
      </c>
      <c r="H37" s="9">
        <f t="shared" si="2"/>
        <v>158.00079113725982</v>
      </c>
      <c r="I37" s="2">
        <v>0.374</v>
      </c>
      <c r="J37" s="2">
        <v>0</v>
      </c>
      <c r="K37" s="9">
        <f t="shared" si="3"/>
        <v>187</v>
      </c>
      <c r="L37" s="2">
        <v>0.189</v>
      </c>
      <c r="M37" s="2">
        <v>0</v>
      </c>
      <c r="N37" s="9">
        <f t="shared" si="4"/>
        <v>94.5</v>
      </c>
      <c r="O37" s="9">
        <f t="shared" si="0"/>
        <v>641.50079113725985</v>
      </c>
    </row>
    <row r="38" spans="1:15" ht="15.75" thickBot="1" x14ac:dyDescent="0.3">
      <c r="A38" s="3">
        <v>0.70833333333333337</v>
      </c>
      <c r="B38" s="4">
        <v>43453</v>
      </c>
      <c r="C38" s="2">
        <v>0.39700000000000002</v>
      </c>
      <c r="D38" s="2">
        <v>0</v>
      </c>
      <c r="E38" s="9">
        <f t="shared" si="1"/>
        <v>198.5</v>
      </c>
      <c r="F38" s="2">
        <v>0.33400000000000002</v>
      </c>
      <c r="G38" s="2">
        <v>0</v>
      </c>
      <c r="H38" s="9">
        <f t="shared" si="2"/>
        <v>167</v>
      </c>
      <c r="I38" s="2">
        <v>0.372</v>
      </c>
      <c r="J38" s="2">
        <v>0</v>
      </c>
      <c r="K38" s="9">
        <f t="shared" si="3"/>
        <v>186</v>
      </c>
      <c r="L38" s="2">
        <v>0.21</v>
      </c>
      <c r="M38" s="2">
        <v>0</v>
      </c>
      <c r="N38" s="9">
        <f t="shared" si="4"/>
        <v>105</v>
      </c>
      <c r="O38" s="9">
        <f t="shared" si="0"/>
        <v>656.5</v>
      </c>
    </row>
    <row r="39" spans="1:15" ht="15.75" thickBot="1" x14ac:dyDescent="0.3">
      <c r="A39" s="3">
        <v>0.72916666666666663</v>
      </c>
      <c r="B39" s="4">
        <v>43453</v>
      </c>
      <c r="C39" s="2">
        <v>0.39</v>
      </c>
      <c r="D39" s="2">
        <v>0</v>
      </c>
      <c r="E39" s="9">
        <f t="shared" si="1"/>
        <v>195</v>
      </c>
      <c r="F39" s="2">
        <v>0.34499999999999997</v>
      </c>
      <c r="G39" s="2">
        <v>1E-3</v>
      </c>
      <c r="H39" s="9">
        <f t="shared" si="2"/>
        <v>172.50072463615911</v>
      </c>
      <c r="I39" s="2">
        <v>0.374</v>
      </c>
      <c r="J39" s="2">
        <v>0</v>
      </c>
      <c r="K39" s="9">
        <f t="shared" si="3"/>
        <v>187</v>
      </c>
      <c r="L39" s="2">
        <v>0.21199999999999999</v>
      </c>
      <c r="M39" s="2">
        <v>0</v>
      </c>
      <c r="N39" s="9">
        <f t="shared" si="4"/>
        <v>106</v>
      </c>
      <c r="O39" s="9">
        <f t="shared" si="0"/>
        <v>660.50072463615913</v>
      </c>
    </row>
    <row r="40" spans="1:15" ht="15.75" thickBot="1" x14ac:dyDescent="0.3">
      <c r="A40" s="3">
        <v>0.75</v>
      </c>
      <c r="B40" s="4">
        <v>43453</v>
      </c>
      <c r="C40" s="2">
        <v>0.39600000000000002</v>
      </c>
      <c r="D40" s="2">
        <v>0</v>
      </c>
      <c r="E40" s="9">
        <f t="shared" si="1"/>
        <v>198</v>
      </c>
      <c r="F40" s="2">
        <v>0.34599999999999997</v>
      </c>
      <c r="G40" s="2">
        <v>1E-3</v>
      </c>
      <c r="H40" s="9">
        <f t="shared" si="2"/>
        <v>173.00072254184374</v>
      </c>
      <c r="I40" s="2">
        <v>0.375</v>
      </c>
      <c r="J40" s="2">
        <v>0</v>
      </c>
      <c r="K40" s="9">
        <f t="shared" si="3"/>
        <v>187.5</v>
      </c>
      <c r="L40" s="2">
        <v>0.21199999999999999</v>
      </c>
      <c r="M40" s="2">
        <v>0</v>
      </c>
      <c r="N40" s="9">
        <f t="shared" si="4"/>
        <v>106</v>
      </c>
      <c r="O40" s="9">
        <f t="shared" si="0"/>
        <v>664.50072254184374</v>
      </c>
    </row>
    <row r="41" spans="1:15" ht="15.75" thickBot="1" x14ac:dyDescent="0.3">
      <c r="A41" s="3">
        <v>0.77083333333333337</v>
      </c>
      <c r="B41" s="4">
        <v>43453</v>
      </c>
      <c r="C41" s="2">
        <v>0.39</v>
      </c>
      <c r="D41" s="2">
        <v>0</v>
      </c>
      <c r="E41" s="9">
        <f t="shared" si="1"/>
        <v>195</v>
      </c>
      <c r="F41" s="2">
        <v>0.35099999999999998</v>
      </c>
      <c r="G41" s="2">
        <v>2E-3</v>
      </c>
      <c r="H41" s="9">
        <f t="shared" si="2"/>
        <v>175.50284897972455</v>
      </c>
      <c r="I41" s="2">
        <v>0.38400000000000001</v>
      </c>
      <c r="J41" s="2">
        <v>0</v>
      </c>
      <c r="K41" s="9">
        <f t="shared" si="3"/>
        <v>192</v>
      </c>
      <c r="L41" s="2">
        <v>0.21</v>
      </c>
      <c r="M41" s="2">
        <v>0</v>
      </c>
      <c r="N41" s="9">
        <f t="shared" si="4"/>
        <v>105</v>
      </c>
      <c r="O41" s="9">
        <f t="shared" si="0"/>
        <v>667.5028489797246</v>
      </c>
    </row>
    <row r="42" spans="1:15" ht="15.75" thickBot="1" x14ac:dyDescent="0.3">
      <c r="A42" s="3">
        <v>0.79166666666666663</v>
      </c>
      <c r="B42" s="4">
        <v>43453</v>
      </c>
      <c r="C42" s="2">
        <v>0.38600000000000001</v>
      </c>
      <c r="D42" s="2">
        <v>0</v>
      </c>
      <c r="E42" s="9">
        <f t="shared" si="1"/>
        <v>193</v>
      </c>
      <c r="F42" s="2">
        <v>0.34399999999999997</v>
      </c>
      <c r="G42" s="2">
        <v>1E-3</v>
      </c>
      <c r="H42" s="9">
        <f t="shared" si="2"/>
        <v>172.0007267426507</v>
      </c>
      <c r="I42" s="2">
        <v>0.36599999999999999</v>
      </c>
      <c r="J42" s="2">
        <v>0</v>
      </c>
      <c r="K42" s="9">
        <f t="shared" si="3"/>
        <v>183</v>
      </c>
      <c r="L42" s="2">
        <v>0.20699999999999999</v>
      </c>
      <c r="M42" s="2">
        <v>0</v>
      </c>
      <c r="N42" s="9">
        <f t="shared" si="4"/>
        <v>103.5</v>
      </c>
      <c r="O42" s="9">
        <f t="shared" si="0"/>
        <v>651.50072674265073</v>
      </c>
    </row>
    <row r="43" spans="1:15" ht="15.75" thickBot="1" x14ac:dyDescent="0.3">
      <c r="A43" s="3">
        <v>0.8125</v>
      </c>
      <c r="B43" s="4">
        <v>43453</v>
      </c>
      <c r="C43" s="2">
        <v>0.39100000000000001</v>
      </c>
      <c r="D43" s="2">
        <v>0</v>
      </c>
      <c r="E43" s="9">
        <f t="shared" si="1"/>
        <v>195.5</v>
      </c>
      <c r="F43" s="2">
        <v>0.34899999999999998</v>
      </c>
      <c r="G43" s="2">
        <v>1E-3</v>
      </c>
      <c r="H43" s="9">
        <f t="shared" si="2"/>
        <v>174.50071633090792</v>
      </c>
      <c r="I43" s="2">
        <v>0.377</v>
      </c>
      <c r="J43" s="2">
        <v>0</v>
      </c>
      <c r="K43" s="9">
        <f t="shared" si="3"/>
        <v>188.5</v>
      </c>
      <c r="L43" s="2">
        <v>0.20799999999999999</v>
      </c>
      <c r="M43" s="2">
        <v>0</v>
      </c>
      <c r="N43" s="9">
        <f t="shared" si="4"/>
        <v>104</v>
      </c>
      <c r="O43" s="9">
        <f t="shared" si="0"/>
        <v>662.50071633090795</v>
      </c>
    </row>
    <row r="44" spans="1:15" ht="15.75" thickBot="1" x14ac:dyDescent="0.3">
      <c r="A44" s="3">
        <v>0.83333333333333337</v>
      </c>
      <c r="B44" s="4">
        <v>43453</v>
      </c>
      <c r="C44" s="2">
        <v>0.38100000000000001</v>
      </c>
      <c r="D44" s="2">
        <v>0</v>
      </c>
      <c r="E44" s="9">
        <f t="shared" si="1"/>
        <v>190.5</v>
      </c>
      <c r="F44" s="2">
        <v>0.35499999999999998</v>
      </c>
      <c r="G44" s="2">
        <v>2E-3</v>
      </c>
      <c r="H44" s="9">
        <f t="shared" si="2"/>
        <v>177.50281687905689</v>
      </c>
      <c r="I44" s="2">
        <v>0.373</v>
      </c>
      <c r="J44" s="2">
        <v>0</v>
      </c>
      <c r="K44" s="9">
        <f t="shared" si="3"/>
        <v>186.5</v>
      </c>
      <c r="L44" s="2">
        <v>0.21</v>
      </c>
      <c r="M44" s="2">
        <v>0</v>
      </c>
      <c r="N44" s="9">
        <f t="shared" si="4"/>
        <v>105</v>
      </c>
      <c r="O44" s="9">
        <f t="shared" si="0"/>
        <v>659.50281687905692</v>
      </c>
    </row>
    <row r="45" spans="1:15" ht="15.75" thickBot="1" x14ac:dyDescent="0.3">
      <c r="A45" s="3">
        <v>0.85416666666666663</v>
      </c>
      <c r="B45" s="4">
        <v>43453</v>
      </c>
      <c r="C45" s="2">
        <v>0.40699999999999997</v>
      </c>
      <c r="D45" s="2">
        <v>0</v>
      </c>
      <c r="E45" s="9">
        <f t="shared" si="1"/>
        <v>203.5</v>
      </c>
      <c r="F45" s="2">
        <v>0.35299999999999998</v>
      </c>
      <c r="G45" s="2">
        <v>0</v>
      </c>
      <c r="H45" s="9">
        <f t="shared" si="2"/>
        <v>176.5</v>
      </c>
      <c r="I45" s="2">
        <v>0.372</v>
      </c>
      <c r="J45" s="2">
        <v>0</v>
      </c>
      <c r="K45" s="9">
        <f t="shared" si="3"/>
        <v>186</v>
      </c>
      <c r="L45" s="2">
        <v>0.20699999999999999</v>
      </c>
      <c r="M45" s="2">
        <v>0</v>
      </c>
      <c r="N45" s="9">
        <f t="shared" si="4"/>
        <v>103.5</v>
      </c>
      <c r="O45" s="9">
        <f t="shared" si="0"/>
        <v>669.5</v>
      </c>
    </row>
    <row r="46" spans="1:15" ht="15.75" thickBot="1" x14ac:dyDescent="0.3">
      <c r="A46" s="3">
        <v>0.875</v>
      </c>
      <c r="B46" s="4">
        <v>43453</v>
      </c>
      <c r="C46" s="2">
        <v>0.39200000000000002</v>
      </c>
      <c r="D46" s="2">
        <v>0</v>
      </c>
      <c r="E46" s="9">
        <f t="shared" si="1"/>
        <v>196</v>
      </c>
      <c r="F46" s="2">
        <v>0.35199999999999998</v>
      </c>
      <c r="G46" s="2">
        <v>1E-3</v>
      </c>
      <c r="H46" s="9">
        <f t="shared" si="2"/>
        <v>176.00071022583973</v>
      </c>
      <c r="I46" s="2">
        <v>0.36299999999999999</v>
      </c>
      <c r="J46" s="2">
        <v>0</v>
      </c>
      <c r="K46" s="9">
        <f t="shared" si="3"/>
        <v>181.5</v>
      </c>
      <c r="L46" s="2">
        <v>0.20799999999999999</v>
      </c>
      <c r="M46" s="2">
        <v>0</v>
      </c>
      <c r="N46" s="9">
        <f t="shared" si="4"/>
        <v>104</v>
      </c>
      <c r="O46" s="9">
        <f t="shared" si="0"/>
        <v>657.50071022583973</v>
      </c>
    </row>
    <row r="47" spans="1:15" ht="15.75" thickBot="1" x14ac:dyDescent="0.3">
      <c r="A47" s="3">
        <v>0.89583333333333337</v>
      </c>
      <c r="B47" s="4">
        <v>43453</v>
      </c>
      <c r="C47" s="2">
        <v>0.38200000000000001</v>
      </c>
      <c r="D47" s="2">
        <v>0</v>
      </c>
      <c r="E47" s="9">
        <f t="shared" si="1"/>
        <v>191</v>
      </c>
      <c r="F47" s="2">
        <v>0.34</v>
      </c>
      <c r="G47" s="2">
        <v>1E-3</v>
      </c>
      <c r="H47" s="9">
        <f t="shared" si="2"/>
        <v>170.00073529252748</v>
      </c>
      <c r="I47" s="2">
        <v>0.35299999999999998</v>
      </c>
      <c r="J47" s="2">
        <v>0</v>
      </c>
      <c r="K47" s="9">
        <f t="shared" si="3"/>
        <v>176.5</v>
      </c>
      <c r="L47" s="2">
        <v>0.20300000000000001</v>
      </c>
      <c r="M47" s="2">
        <v>0</v>
      </c>
      <c r="N47" s="9">
        <f t="shared" si="4"/>
        <v>101.5</v>
      </c>
      <c r="O47" s="9">
        <f t="shared" si="0"/>
        <v>639.00073529252745</v>
      </c>
    </row>
    <row r="48" spans="1:15" ht="15.75" thickBot="1" x14ac:dyDescent="0.3">
      <c r="A48" s="3">
        <v>0.91666666666666663</v>
      </c>
      <c r="B48" s="4">
        <v>43453</v>
      </c>
      <c r="C48" s="2">
        <v>0.35599999999999998</v>
      </c>
      <c r="D48" s="2">
        <v>0</v>
      </c>
      <c r="E48" s="9">
        <f t="shared" si="1"/>
        <v>178</v>
      </c>
      <c r="F48" s="2">
        <v>0.33200000000000002</v>
      </c>
      <c r="G48" s="2">
        <v>1E-3</v>
      </c>
      <c r="H48" s="9">
        <f t="shared" si="2"/>
        <v>166.0007530103403</v>
      </c>
      <c r="I48" s="2">
        <v>0.34899999999999998</v>
      </c>
      <c r="J48" s="2">
        <v>0</v>
      </c>
      <c r="K48" s="9">
        <f t="shared" si="3"/>
        <v>174.5</v>
      </c>
      <c r="L48" s="2">
        <v>0.21199999999999999</v>
      </c>
      <c r="M48" s="2">
        <v>0</v>
      </c>
      <c r="N48" s="9">
        <f t="shared" si="4"/>
        <v>106</v>
      </c>
      <c r="O48" s="9">
        <f t="shared" si="0"/>
        <v>624.5007530103403</v>
      </c>
    </row>
    <row r="49" spans="1:15" ht="15.75" thickBot="1" x14ac:dyDescent="0.3">
      <c r="A49" s="3">
        <v>0.9375</v>
      </c>
      <c r="B49" s="4">
        <v>43453</v>
      </c>
      <c r="C49" s="2">
        <v>0.36499999999999999</v>
      </c>
      <c r="D49" s="2">
        <v>0</v>
      </c>
      <c r="E49" s="9">
        <f t="shared" si="1"/>
        <v>182.5</v>
      </c>
      <c r="F49" s="2">
        <v>0.34499999999999997</v>
      </c>
      <c r="G49" s="2">
        <v>1E-3</v>
      </c>
      <c r="H49" s="9">
        <f t="shared" si="2"/>
        <v>172.50072463615911</v>
      </c>
      <c r="I49" s="2">
        <v>0.34100000000000003</v>
      </c>
      <c r="J49" s="2">
        <v>0</v>
      </c>
      <c r="K49" s="9">
        <f t="shared" si="3"/>
        <v>170.5</v>
      </c>
      <c r="L49" s="2">
        <v>0.20499999999999999</v>
      </c>
      <c r="M49" s="2">
        <v>0</v>
      </c>
      <c r="N49" s="9">
        <f t="shared" si="4"/>
        <v>102.5</v>
      </c>
      <c r="O49" s="9">
        <f t="shared" si="0"/>
        <v>628.00072463615913</v>
      </c>
    </row>
    <row r="50" spans="1:15" ht="15.75" thickBot="1" x14ac:dyDescent="0.3">
      <c r="A50" s="3">
        <v>0.95833333333333337</v>
      </c>
      <c r="B50" s="4">
        <v>43453</v>
      </c>
      <c r="C50" s="2">
        <v>0.36599999999999999</v>
      </c>
      <c r="D50" s="2">
        <v>0</v>
      </c>
      <c r="E50" s="9">
        <f t="shared" si="1"/>
        <v>183</v>
      </c>
      <c r="F50" s="2">
        <v>0.33900000000000002</v>
      </c>
      <c r="G50" s="2">
        <v>1E-3</v>
      </c>
      <c r="H50" s="9">
        <f t="shared" si="2"/>
        <v>169.50073746152259</v>
      </c>
      <c r="I50" s="2">
        <v>0.32400000000000001</v>
      </c>
      <c r="J50" s="2">
        <v>0</v>
      </c>
      <c r="K50" s="9">
        <f t="shared" si="3"/>
        <v>162</v>
      </c>
      <c r="L50" s="2">
        <v>0.20200000000000001</v>
      </c>
      <c r="M50" s="2">
        <v>0</v>
      </c>
      <c r="N50" s="9">
        <f t="shared" si="4"/>
        <v>101</v>
      </c>
      <c r="O50" s="9">
        <f t="shared" si="0"/>
        <v>615.50073746152259</v>
      </c>
    </row>
    <row r="51" spans="1:15" ht="15.75" thickBot="1" x14ac:dyDescent="0.3">
      <c r="A51" s="3">
        <v>0.97916666666666663</v>
      </c>
      <c r="B51" s="4">
        <v>43453</v>
      </c>
      <c r="C51" s="2">
        <v>0.34799999999999998</v>
      </c>
      <c r="D51" s="2">
        <v>0</v>
      </c>
      <c r="E51" s="9">
        <f t="shared" si="1"/>
        <v>174</v>
      </c>
      <c r="F51" s="2">
        <v>0.33</v>
      </c>
      <c r="G51" s="2">
        <v>1E-3</v>
      </c>
      <c r="H51" s="9">
        <f t="shared" si="2"/>
        <v>165.00075757401845</v>
      </c>
      <c r="I51" s="2">
        <v>0.32</v>
      </c>
      <c r="J51" s="2">
        <v>0</v>
      </c>
      <c r="K51" s="9">
        <f t="shared" si="3"/>
        <v>160</v>
      </c>
      <c r="L51" s="2">
        <v>0.20399999999999999</v>
      </c>
      <c r="M51" s="2">
        <v>0</v>
      </c>
      <c r="N51" s="9">
        <f t="shared" si="4"/>
        <v>102</v>
      </c>
      <c r="O51" s="9">
        <f t="shared" si="0"/>
        <v>601.00075757401851</v>
      </c>
    </row>
    <row r="52" spans="1:15" ht="15.75" thickBot="1" x14ac:dyDescent="0.3">
      <c r="A52" s="3">
        <v>0</v>
      </c>
      <c r="B52" s="4">
        <v>43453</v>
      </c>
      <c r="C52" s="2">
        <v>0.35699999999999998</v>
      </c>
      <c r="D52" s="2">
        <v>0</v>
      </c>
      <c r="E52" s="9">
        <f t="shared" si="1"/>
        <v>178.5</v>
      </c>
      <c r="F52" s="2">
        <v>0.33900000000000002</v>
      </c>
      <c r="G52" s="2">
        <v>1E-3</v>
      </c>
      <c r="H52" s="9">
        <f t="shared" si="2"/>
        <v>169.50073746152259</v>
      </c>
      <c r="I52" s="2">
        <v>0.312</v>
      </c>
      <c r="J52" s="2">
        <v>0</v>
      </c>
      <c r="K52" s="9">
        <f t="shared" si="3"/>
        <v>156</v>
      </c>
      <c r="L52" s="2">
        <v>0.19500000000000001</v>
      </c>
      <c r="M52" s="2">
        <v>0</v>
      </c>
      <c r="N52" s="9">
        <f t="shared" si="4"/>
        <v>97.5</v>
      </c>
      <c r="O52" s="9">
        <f t="shared" si="0"/>
        <v>601.50073746152259</v>
      </c>
    </row>
  </sheetData>
  <mergeCells count="10">
    <mergeCell ref="I2:K2"/>
    <mergeCell ref="L2:N2"/>
    <mergeCell ref="A3:B3"/>
    <mergeCell ref="I1:N1"/>
    <mergeCell ref="O1:O3"/>
    <mergeCell ref="A2:B2"/>
    <mergeCell ref="C2:E2"/>
    <mergeCell ref="F2:H2"/>
    <mergeCell ref="A1:B1"/>
    <mergeCell ref="C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L5" sqref="L5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</cols>
  <sheetData>
    <row r="1" spans="1:12" x14ac:dyDescent="0.25">
      <c r="A1" s="33" t="s">
        <v>5</v>
      </c>
      <c r="B1" s="33"/>
      <c r="C1" s="33" t="s">
        <v>80</v>
      </c>
      <c r="D1" s="33"/>
      <c r="E1" s="33"/>
      <c r="F1" s="33"/>
      <c r="G1" s="33"/>
      <c r="H1" s="33"/>
      <c r="I1" s="34" t="s">
        <v>26</v>
      </c>
    </row>
    <row r="2" spans="1:12" x14ac:dyDescent="0.25">
      <c r="A2" s="33" t="s">
        <v>6</v>
      </c>
      <c r="B2" s="33"/>
      <c r="C2" s="40" t="s">
        <v>173</v>
      </c>
      <c r="D2" s="38"/>
      <c r="E2" s="39"/>
      <c r="F2" s="40" t="s">
        <v>174</v>
      </c>
      <c r="G2" s="38"/>
      <c r="H2" s="39"/>
      <c r="I2" s="35"/>
    </row>
    <row r="3" spans="1:12" ht="15.75" thickBot="1" x14ac:dyDescent="0.3">
      <c r="A3" s="33" t="s">
        <v>7</v>
      </c>
      <c r="B3" s="33"/>
      <c r="C3" s="22"/>
      <c r="D3" s="22"/>
      <c r="E3" s="7">
        <v>120</v>
      </c>
      <c r="F3" s="22"/>
      <c r="G3" s="22"/>
      <c r="H3" s="7">
        <v>120</v>
      </c>
      <c r="I3" s="36"/>
    </row>
    <row r="4" spans="1:12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5.75" thickBot="1" x14ac:dyDescent="0.3">
      <c r="A5" s="3">
        <v>2.0833333333333332E-2</v>
      </c>
      <c r="B5" s="4">
        <v>43453</v>
      </c>
      <c r="C5" s="2">
        <v>1.075</v>
      </c>
      <c r="D5" s="2">
        <v>0.16700000000000001</v>
      </c>
      <c r="E5" s="9">
        <f>SQRT(C5*C5+D5*D5)*E$3</f>
        <v>130.5473155602979</v>
      </c>
      <c r="F5" s="2">
        <v>0.79800000000000004</v>
      </c>
      <c r="G5" s="2">
        <v>8.8999999999999996E-2</v>
      </c>
      <c r="H5" s="9">
        <f>SQRT(F5*F5+G5*G5)*H$3</f>
        <v>96.353723332313422</v>
      </c>
      <c r="I5" s="9">
        <f>SUMIF($E$3:$H$3,"&gt;0",E5:H5)</f>
        <v>226.90103889261133</v>
      </c>
      <c r="K5" t="s">
        <v>147</v>
      </c>
      <c r="L5" s="16">
        <f>MAX(I5:I52)</f>
        <v>300.13595777287077</v>
      </c>
    </row>
    <row r="6" spans="1:12" ht="15.75" thickBot="1" x14ac:dyDescent="0.3">
      <c r="A6" s="3">
        <v>4.1666666666666664E-2</v>
      </c>
      <c r="B6" s="4">
        <v>43453</v>
      </c>
      <c r="C6" s="2">
        <v>1.034</v>
      </c>
      <c r="D6" s="2">
        <v>0.17</v>
      </c>
      <c r="E6" s="9">
        <f t="shared" ref="E6:E52" si="0">SQRT(C6*C6+D6*D6)*E$3</f>
        <v>125.74580072511367</v>
      </c>
      <c r="F6" s="2">
        <v>0.752</v>
      </c>
      <c r="G6" s="2">
        <v>8.8999999999999996E-2</v>
      </c>
      <c r="H6" s="9">
        <f t="shared" ref="H6:H52" si="1">SQRT(F6*F6+G6*G6)*H$3</f>
        <v>90.869796962467134</v>
      </c>
      <c r="I6" s="9">
        <f t="shared" ref="I6:I52" si="2">SUMIF($E$3:$H$3,"&gt;0",E6:H6)</f>
        <v>216.61559768758082</v>
      </c>
      <c r="K6" t="s">
        <v>148</v>
      </c>
      <c r="L6" s="16">
        <f>AVERAGE(I5:I52)</f>
        <v>234.5414005524498</v>
      </c>
    </row>
    <row r="7" spans="1:12" ht="15.75" thickBot="1" x14ac:dyDescent="0.3">
      <c r="A7" s="3">
        <v>6.25E-2</v>
      </c>
      <c r="B7" s="4">
        <v>43453</v>
      </c>
      <c r="C7" s="2">
        <v>0.96899999999999997</v>
      </c>
      <c r="D7" s="2">
        <v>0.16300000000000001</v>
      </c>
      <c r="E7" s="9">
        <f t="shared" si="0"/>
        <v>117.91366333042154</v>
      </c>
      <c r="F7" s="2">
        <v>0.69699999999999995</v>
      </c>
      <c r="G7" s="2">
        <v>8.2000000000000003E-2</v>
      </c>
      <c r="H7" s="9">
        <f t="shared" si="1"/>
        <v>84.216834421628548</v>
      </c>
      <c r="I7" s="9">
        <f t="shared" si="2"/>
        <v>202.13049775205008</v>
      </c>
    </row>
    <row r="8" spans="1:12" ht="15.75" thickBot="1" x14ac:dyDescent="0.3">
      <c r="A8" s="3">
        <v>8.3333333333333329E-2</v>
      </c>
      <c r="B8" s="4">
        <v>43453</v>
      </c>
      <c r="C8" s="2">
        <v>0.98199999999999998</v>
      </c>
      <c r="D8" s="2">
        <v>0.16400000000000001</v>
      </c>
      <c r="E8" s="9">
        <f t="shared" si="0"/>
        <v>119.47203856970047</v>
      </c>
      <c r="F8" s="2">
        <v>0.72099999999999997</v>
      </c>
      <c r="G8" s="2">
        <v>8.3000000000000004E-2</v>
      </c>
      <c r="H8" s="9">
        <f t="shared" si="1"/>
        <v>87.091400264320015</v>
      </c>
      <c r="I8" s="9">
        <f t="shared" si="2"/>
        <v>206.56343883402047</v>
      </c>
    </row>
    <row r="9" spans="1:12" ht="15.75" thickBot="1" x14ac:dyDescent="0.3">
      <c r="A9" s="3">
        <v>0.10416666666666667</v>
      </c>
      <c r="B9" s="4">
        <v>43453</v>
      </c>
      <c r="C9" s="2">
        <v>1.0269999999999999</v>
      </c>
      <c r="D9" s="2">
        <v>0.16200000000000001</v>
      </c>
      <c r="E9" s="9">
        <f t="shared" si="0"/>
        <v>124.76382167920313</v>
      </c>
      <c r="F9" s="2">
        <v>0.67500000000000004</v>
      </c>
      <c r="G9" s="2">
        <v>9.6000000000000002E-2</v>
      </c>
      <c r="H9" s="9">
        <f t="shared" si="1"/>
        <v>81.815098851006709</v>
      </c>
      <c r="I9" s="9">
        <f t="shared" si="2"/>
        <v>206.57892053020984</v>
      </c>
    </row>
    <row r="10" spans="1:12" ht="15.75" thickBot="1" x14ac:dyDescent="0.3">
      <c r="A10" s="3">
        <v>0.125</v>
      </c>
      <c r="B10" s="4">
        <v>43453</v>
      </c>
      <c r="C10" s="2">
        <v>1.022</v>
      </c>
      <c r="D10" s="2">
        <v>0.16300000000000001</v>
      </c>
      <c r="E10" s="9">
        <f t="shared" si="0"/>
        <v>124.19002858522902</v>
      </c>
      <c r="F10" s="2">
        <v>0.623</v>
      </c>
      <c r="G10" s="2">
        <v>8.5000000000000006E-2</v>
      </c>
      <c r="H10" s="9">
        <f t="shared" si="1"/>
        <v>75.452618244829637</v>
      </c>
      <c r="I10" s="9">
        <f t="shared" si="2"/>
        <v>199.64264683005865</v>
      </c>
    </row>
    <row r="11" spans="1:12" ht="15.75" thickBot="1" x14ac:dyDescent="0.3">
      <c r="A11" s="3">
        <v>0.14583333333333334</v>
      </c>
      <c r="B11" s="4">
        <v>43453</v>
      </c>
      <c r="C11" s="2">
        <v>1.0109999999999999</v>
      </c>
      <c r="D11" s="2">
        <v>0.16500000000000001</v>
      </c>
      <c r="E11" s="9">
        <f t="shared" si="0"/>
        <v>122.92510890782239</v>
      </c>
      <c r="F11" s="2">
        <v>0.70799999999999996</v>
      </c>
      <c r="G11" s="2">
        <v>9.7000000000000003E-2</v>
      </c>
      <c r="H11" s="9">
        <f t="shared" si="1"/>
        <v>85.753665810856148</v>
      </c>
      <c r="I11" s="9">
        <f t="shared" si="2"/>
        <v>208.67877471867854</v>
      </c>
    </row>
    <row r="12" spans="1:12" ht="15.75" thickBot="1" x14ac:dyDescent="0.3">
      <c r="A12" s="3">
        <v>0.16666666666666666</v>
      </c>
      <c r="B12" s="4">
        <v>43453</v>
      </c>
      <c r="C12" s="2">
        <v>1.0029999999999999</v>
      </c>
      <c r="D12" s="2">
        <v>0.161</v>
      </c>
      <c r="E12" s="9">
        <f t="shared" si="0"/>
        <v>121.90074651124986</v>
      </c>
      <c r="F12" s="2">
        <v>0.72899999999999998</v>
      </c>
      <c r="G12" s="2">
        <v>0.106</v>
      </c>
      <c r="H12" s="9">
        <f t="shared" si="1"/>
        <v>88.399936651561021</v>
      </c>
      <c r="I12" s="9">
        <f t="shared" si="2"/>
        <v>210.30068316281088</v>
      </c>
    </row>
    <row r="13" spans="1:12" ht="15.75" thickBot="1" x14ac:dyDescent="0.3">
      <c r="A13" s="3">
        <v>0.1875</v>
      </c>
      <c r="B13" s="4">
        <v>43453</v>
      </c>
      <c r="C13" s="2">
        <v>0.98599999999999999</v>
      </c>
      <c r="D13" s="2">
        <v>0.157</v>
      </c>
      <c r="E13" s="9">
        <f t="shared" si="0"/>
        <v>119.81055045362241</v>
      </c>
      <c r="F13" s="2">
        <v>0.64500000000000002</v>
      </c>
      <c r="G13" s="2">
        <v>7.6999999999999999E-2</v>
      </c>
      <c r="H13" s="9">
        <f t="shared" si="1"/>
        <v>77.949583706393213</v>
      </c>
      <c r="I13" s="9">
        <f t="shared" si="2"/>
        <v>197.76013416001564</v>
      </c>
    </row>
    <row r="14" spans="1:12" ht="15.75" thickBot="1" x14ac:dyDescent="0.3">
      <c r="A14" s="3">
        <v>0.20833333333333334</v>
      </c>
      <c r="B14" s="4">
        <v>43453</v>
      </c>
      <c r="C14" s="2">
        <v>1.022</v>
      </c>
      <c r="D14" s="2">
        <v>0.156</v>
      </c>
      <c r="E14" s="9">
        <f t="shared" si="0"/>
        <v>124.06050136929159</v>
      </c>
      <c r="F14" s="2">
        <v>0.755</v>
      </c>
      <c r="G14" s="2">
        <v>0.105</v>
      </c>
      <c r="H14" s="9">
        <f t="shared" si="1"/>
        <v>91.471962917606618</v>
      </c>
      <c r="I14" s="9">
        <f t="shared" si="2"/>
        <v>215.5324642868982</v>
      </c>
    </row>
    <row r="15" spans="1:12" ht="15.75" thickBot="1" x14ac:dyDescent="0.3">
      <c r="A15" s="3">
        <v>0.22916666666666666</v>
      </c>
      <c r="B15" s="4">
        <v>43453</v>
      </c>
      <c r="C15" s="2">
        <v>1.196</v>
      </c>
      <c r="D15" s="2">
        <v>0.182</v>
      </c>
      <c r="E15" s="9">
        <f t="shared" si="0"/>
        <v>145.17222874916536</v>
      </c>
      <c r="F15" s="2">
        <v>0.56100000000000005</v>
      </c>
      <c r="G15" s="2">
        <v>8.7999999999999995E-2</v>
      </c>
      <c r="H15" s="9">
        <f t="shared" si="1"/>
        <v>68.143202155460827</v>
      </c>
      <c r="I15" s="9">
        <f t="shared" si="2"/>
        <v>213.31543090462617</v>
      </c>
    </row>
    <row r="16" spans="1:12" ht="15.75" thickBot="1" x14ac:dyDescent="0.3">
      <c r="A16" s="3">
        <v>0.25</v>
      </c>
      <c r="B16" s="4">
        <v>43453</v>
      </c>
      <c r="C16" s="2">
        <v>1.1950000000000001</v>
      </c>
      <c r="D16" s="2">
        <v>0.16700000000000001</v>
      </c>
      <c r="E16" s="9">
        <f t="shared" si="0"/>
        <v>144.79351366687669</v>
      </c>
      <c r="F16" s="2">
        <v>0.54500000000000004</v>
      </c>
      <c r="G16" s="2">
        <v>7.4999999999999997E-2</v>
      </c>
      <c r="H16" s="9">
        <f t="shared" si="1"/>
        <v>66.016361608316473</v>
      </c>
      <c r="I16" s="9">
        <f t="shared" si="2"/>
        <v>210.80987527519318</v>
      </c>
    </row>
    <row r="17" spans="1:9" ht="15.75" thickBot="1" x14ac:dyDescent="0.3">
      <c r="A17" s="3">
        <v>0.27083333333333331</v>
      </c>
      <c r="B17" s="4">
        <v>43453</v>
      </c>
      <c r="C17" s="2">
        <v>1.25</v>
      </c>
      <c r="D17" s="2">
        <v>0.155</v>
      </c>
      <c r="E17" s="9">
        <f t="shared" si="0"/>
        <v>151.14880085531607</v>
      </c>
      <c r="F17" s="2">
        <v>0.61199999999999999</v>
      </c>
      <c r="G17" s="2">
        <v>0.107</v>
      </c>
      <c r="H17" s="9">
        <f t="shared" si="1"/>
        <v>74.554001904659685</v>
      </c>
      <c r="I17" s="9">
        <f t="shared" si="2"/>
        <v>225.70280275997575</v>
      </c>
    </row>
    <row r="18" spans="1:9" ht="15.75" thickBot="1" x14ac:dyDescent="0.3">
      <c r="A18" s="3">
        <v>0.29166666666666669</v>
      </c>
      <c r="B18" s="4">
        <v>43453</v>
      </c>
      <c r="C18" s="2">
        <v>1.2809999999999999</v>
      </c>
      <c r="D18" s="2">
        <v>0.17299999999999999</v>
      </c>
      <c r="E18" s="9">
        <f t="shared" si="0"/>
        <v>155.11549245642743</v>
      </c>
      <c r="F18" s="2">
        <v>0.72499999999999998</v>
      </c>
      <c r="G18" s="2">
        <v>9.9000000000000005E-2</v>
      </c>
      <c r="H18" s="9">
        <f t="shared" si="1"/>
        <v>87.807370989000688</v>
      </c>
      <c r="I18" s="9">
        <f t="shared" si="2"/>
        <v>242.92286344542811</v>
      </c>
    </row>
    <row r="19" spans="1:9" ht="15.75" thickBot="1" x14ac:dyDescent="0.3">
      <c r="A19" s="3">
        <v>0.3125</v>
      </c>
      <c r="B19" s="4">
        <v>43453</v>
      </c>
      <c r="C19" s="2">
        <v>1.2350000000000001</v>
      </c>
      <c r="D19" s="2">
        <v>0.17199999999999999</v>
      </c>
      <c r="E19" s="9">
        <f t="shared" si="0"/>
        <v>149.63037659512858</v>
      </c>
      <c r="F19" s="2">
        <v>0.59599999999999997</v>
      </c>
      <c r="G19" s="2">
        <v>7.2999999999999995E-2</v>
      </c>
      <c r="H19" s="9">
        <f t="shared" si="1"/>
        <v>72.054479388862418</v>
      </c>
      <c r="I19" s="9">
        <f t="shared" si="2"/>
        <v>221.68485598399099</v>
      </c>
    </row>
    <row r="20" spans="1:9" ht="15.75" thickBot="1" x14ac:dyDescent="0.3">
      <c r="A20" s="3">
        <v>0.33333333333333331</v>
      </c>
      <c r="B20" s="4">
        <v>43453</v>
      </c>
      <c r="C20" s="2">
        <v>1.1120000000000001</v>
      </c>
      <c r="D20" s="2">
        <v>0.17799999999999999</v>
      </c>
      <c r="E20" s="9">
        <f t="shared" si="0"/>
        <v>135.1387553590753</v>
      </c>
      <c r="F20" s="2">
        <v>0.56899999999999995</v>
      </c>
      <c r="G20" s="2">
        <v>8.2000000000000003E-2</v>
      </c>
      <c r="H20" s="9">
        <f t="shared" si="1"/>
        <v>68.985389757542137</v>
      </c>
      <c r="I20" s="9">
        <f t="shared" si="2"/>
        <v>204.12414511661746</v>
      </c>
    </row>
    <row r="21" spans="1:9" ht="15.75" thickBot="1" x14ac:dyDescent="0.3">
      <c r="A21" s="3">
        <v>0.35416666666666669</v>
      </c>
      <c r="B21" s="4">
        <v>43453</v>
      </c>
      <c r="C21" s="2">
        <v>1.099</v>
      </c>
      <c r="D21" s="2">
        <v>0.182</v>
      </c>
      <c r="E21" s="9">
        <f t="shared" si="0"/>
        <v>133.6761758878522</v>
      </c>
      <c r="F21" s="2">
        <v>0.52</v>
      </c>
      <c r="G21" s="2">
        <v>8.4000000000000005E-2</v>
      </c>
      <c r="H21" s="9">
        <f t="shared" si="1"/>
        <v>63.208910764226907</v>
      </c>
      <c r="I21" s="9">
        <f t="shared" si="2"/>
        <v>196.88508665207911</v>
      </c>
    </row>
    <row r="22" spans="1:9" ht="15.75" thickBot="1" x14ac:dyDescent="0.3">
      <c r="A22" s="3">
        <v>0.375</v>
      </c>
      <c r="B22" s="4">
        <v>43453</v>
      </c>
      <c r="C22" s="2">
        <v>1.254</v>
      </c>
      <c r="D22" s="2">
        <v>0.19900000000000001</v>
      </c>
      <c r="E22" s="9">
        <f t="shared" si="0"/>
        <v>152.36300338336733</v>
      </c>
      <c r="F22" s="2">
        <v>0.51500000000000001</v>
      </c>
      <c r="G22" s="2">
        <v>6.8000000000000005E-2</v>
      </c>
      <c r="H22" s="9">
        <f t="shared" si="1"/>
        <v>62.336390655860086</v>
      </c>
      <c r="I22" s="9">
        <f t="shared" si="2"/>
        <v>214.6993940392274</v>
      </c>
    </row>
    <row r="23" spans="1:9" ht="15.75" thickBot="1" x14ac:dyDescent="0.3">
      <c r="A23" s="3">
        <v>0.39583333333333331</v>
      </c>
      <c r="B23" s="4">
        <v>43453</v>
      </c>
      <c r="C23" s="2">
        <v>1.42</v>
      </c>
      <c r="D23" s="2">
        <v>0.16900000000000001</v>
      </c>
      <c r="E23" s="9">
        <f t="shared" si="0"/>
        <v>171.60255942147248</v>
      </c>
      <c r="F23" s="2">
        <v>0.54</v>
      </c>
      <c r="G23" s="2">
        <v>7.2999999999999995E-2</v>
      </c>
      <c r="H23" s="9">
        <f t="shared" si="1"/>
        <v>65.389430338549374</v>
      </c>
      <c r="I23" s="9">
        <f t="shared" si="2"/>
        <v>236.99198976002185</v>
      </c>
    </row>
    <row r="24" spans="1:9" ht="15.75" thickBot="1" x14ac:dyDescent="0.3">
      <c r="A24" s="3">
        <v>0.41666666666666669</v>
      </c>
      <c r="B24" s="4">
        <v>43453</v>
      </c>
      <c r="C24" s="2">
        <v>1.546</v>
      </c>
      <c r="D24" s="2">
        <v>0.16700000000000001</v>
      </c>
      <c r="E24" s="9">
        <f t="shared" si="0"/>
        <v>186.59922829422419</v>
      </c>
      <c r="F24" s="2">
        <v>0.58899999999999997</v>
      </c>
      <c r="G24" s="2">
        <v>6.9000000000000006E-2</v>
      </c>
      <c r="H24" s="9">
        <f t="shared" si="1"/>
        <v>71.163338876137615</v>
      </c>
      <c r="I24" s="9">
        <f t="shared" si="2"/>
        <v>257.76256717036182</v>
      </c>
    </row>
    <row r="25" spans="1:9" ht="15.75" thickBot="1" x14ac:dyDescent="0.3">
      <c r="A25" s="3">
        <v>0.4375</v>
      </c>
      <c r="B25" s="4">
        <v>43453</v>
      </c>
      <c r="C25" s="2">
        <v>1.377</v>
      </c>
      <c r="D25" s="2">
        <v>0.17899999999999999</v>
      </c>
      <c r="E25" s="9">
        <f t="shared" si="0"/>
        <v>166.63027335991498</v>
      </c>
      <c r="F25" s="2">
        <v>0.64400000000000002</v>
      </c>
      <c r="G25" s="2">
        <v>8.2000000000000003E-2</v>
      </c>
      <c r="H25" s="9">
        <f t="shared" si="1"/>
        <v>77.903940850254813</v>
      </c>
      <c r="I25" s="9">
        <f t="shared" si="2"/>
        <v>244.53421421016981</v>
      </c>
    </row>
    <row r="26" spans="1:9" ht="15.75" thickBot="1" x14ac:dyDescent="0.3">
      <c r="A26" s="3">
        <v>0.45833333333333331</v>
      </c>
      <c r="B26" s="4">
        <v>43453</v>
      </c>
      <c r="C26" s="2">
        <v>1.3240000000000001</v>
      </c>
      <c r="D26" s="2">
        <v>0.17499999999999999</v>
      </c>
      <c r="E26" s="9">
        <f t="shared" si="0"/>
        <v>160.26183076453356</v>
      </c>
      <c r="F26" s="2">
        <v>0.72899999999999998</v>
      </c>
      <c r="G26" s="2">
        <v>7.4999999999999997E-2</v>
      </c>
      <c r="H26" s="9">
        <f t="shared" si="1"/>
        <v>87.941744353861893</v>
      </c>
      <c r="I26" s="9">
        <f t="shared" si="2"/>
        <v>248.20357511839546</v>
      </c>
    </row>
    <row r="27" spans="1:9" ht="15.75" thickBot="1" x14ac:dyDescent="0.3">
      <c r="A27" s="3">
        <v>0.47916666666666669</v>
      </c>
      <c r="B27" s="4">
        <v>43453</v>
      </c>
      <c r="C27" s="2">
        <v>1.226</v>
      </c>
      <c r="D27" s="2">
        <v>0.17899999999999999</v>
      </c>
      <c r="E27" s="9">
        <f t="shared" si="0"/>
        <v>148.67980629527332</v>
      </c>
      <c r="F27" s="2">
        <v>0.753</v>
      </c>
      <c r="G27" s="2">
        <v>7.6999999999999999E-2</v>
      </c>
      <c r="H27" s="9">
        <f t="shared" si="1"/>
        <v>90.831201687525848</v>
      </c>
      <c r="I27" s="9">
        <f t="shared" si="2"/>
        <v>239.51100798279919</v>
      </c>
    </row>
    <row r="28" spans="1:9" ht="15.75" thickBot="1" x14ac:dyDescent="0.3">
      <c r="A28" s="3">
        <v>0.5</v>
      </c>
      <c r="B28" s="4">
        <v>43453</v>
      </c>
      <c r="C28" s="2">
        <v>1.1819999999999999</v>
      </c>
      <c r="D28" s="2">
        <v>0.221</v>
      </c>
      <c r="E28" s="9">
        <f t="shared" si="0"/>
        <v>144.29794177326301</v>
      </c>
      <c r="F28" s="2">
        <v>0.76</v>
      </c>
      <c r="G28" s="2">
        <v>7.9000000000000001E-2</v>
      </c>
      <c r="H28" s="9">
        <f t="shared" si="1"/>
        <v>91.691386727434761</v>
      </c>
      <c r="I28" s="9">
        <f t="shared" si="2"/>
        <v>235.98932850069775</v>
      </c>
    </row>
    <row r="29" spans="1:9" ht="15.75" thickBot="1" x14ac:dyDescent="0.3">
      <c r="A29" s="3">
        <v>0.52083333333333337</v>
      </c>
      <c r="B29" s="4">
        <v>43453</v>
      </c>
      <c r="C29" s="2">
        <v>1.1719999999999999</v>
      </c>
      <c r="D29" s="2">
        <v>0.22500000000000001</v>
      </c>
      <c r="E29" s="9">
        <f t="shared" si="0"/>
        <v>143.20827350401231</v>
      </c>
      <c r="F29" s="2">
        <v>0.69799999999999995</v>
      </c>
      <c r="G29" s="2">
        <v>6.9000000000000006E-2</v>
      </c>
      <c r="H29" s="9">
        <f t="shared" si="1"/>
        <v>84.168260050924189</v>
      </c>
      <c r="I29" s="9">
        <f t="shared" si="2"/>
        <v>227.37653355493649</v>
      </c>
    </row>
    <row r="30" spans="1:9" ht="15.75" thickBot="1" x14ac:dyDescent="0.3">
      <c r="A30" s="3">
        <v>0.54166666666666663</v>
      </c>
      <c r="B30" s="4">
        <v>43453</v>
      </c>
      <c r="C30" s="2">
        <v>1.1719999999999999</v>
      </c>
      <c r="D30" s="2">
        <v>0.19900000000000001</v>
      </c>
      <c r="E30" s="9">
        <f t="shared" si="0"/>
        <v>142.6529494963213</v>
      </c>
      <c r="F30" s="2">
        <v>0.67700000000000005</v>
      </c>
      <c r="G30" s="2">
        <v>8.4000000000000005E-2</v>
      </c>
      <c r="H30" s="9">
        <f t="shared" si="1"/>
        <v>81.862958656525493</v>
      </c>
      <c r="I30" s="9">
        <f t="shared" si="2"/>
        <v>224.51590815284681</v>
      </c>
    </row>
    <row r="31" spans="1:9" ht="15.75" thickBot="1" x14ac:dyDescent="0.3">
      <c r="A31" s="3">
        <v>0.5625</v>
      </c>
      <c r="B31" s="4">
        <v>43453</v>
      </c>
      <c r="C31" s="2">
        <v>1.1459999999999999</v>
      </c>
      <c r="D31" s="2">
        <v>0.184</v>
      </c>
      <c r="E31" s="9">
        <f t="shared" si="0"/>
        <v>139.28128661094425</v>
      </c>
      <c r="F31" s="2">
        <v>0.78100000000000003</v>
      </c>
      <c r="G31" s="2">
        <v>0.1</v>
      </c>
      <c r="H31" s="9">
        <f t="shared" si="1"/>
        <v>94.485122638434461</v>
      </c>
      <c r="I31" s="9">
        <f t="shared" si="2"/>
        <v>233.76640924937871</v>
      </c>
    </row>
    <row r="32" spans="1:9" ht="15.75" thickBot="1" x14ac:dyDescent="0.3">
      <c r="A32" s="3">
        <v>0.58333333333333337</v>
      </c>
      <c r="B32" s="4">
        <v>43453</v>
      </c>
      <c r="C32" s="2">
        <v>1.1180000000000001</v>
      </c>
      <c r="D32" s="2">
        <v>0.153</v>
      </c>
      <c r="E32" s="9">
        <f t="shared" si="0"/>
        <v>135.41046931459917</v>
      </c>
      <c r="F32" s="2">
        <v>0.83799999999999997</v>
      </c>
      <c r="G32" s="2">
        <v>0.11600000000000001</v>
      </c>
      <c r="H32" s="9">
        <f t="shared" si="1"/>
        <v>101.51886524188497</v>
      </c>
      <c r="I32" s="9">
        <f t="shared" si="2"/>
        <v>236.92933455648415</v>
      </c>
    </row>
    <row r="33" spans="1:9" ht="15.75" thickBot="1" x14ac:dyDescent="0.3">
      <c r="A33" s="3">
        <v>0.60416666666666663</v>
      </c>
      <c r="B33" s="4">
        <v>43453</v>
      </c>
      <c r="C33" s="2">
        <v>1.0629999999999999</v>
      </c>
      <c r="D33" s="2">
        <v>0.14799999999999999</v>
      </c>
      <c r="E33" s="9">
        <f t="shared" si="0"/>
        <v>128.79041579248045</v>
      </c>
      <c r="F33" s="2">
        <v>0.88400000000000001</v>
      </c>
      <c r="G33" s="2">
        <v>9.7000000000000003E-2</v>
      </c>
      <c r="H33" s="9">
        <f t="shared" si="1"/>
        <v>106.71670909468676</v>
      </c>
      <c r="I33" s="9">
        <f t="shared" si="2"/>
        <v>235.50712488716721</v>
      </c>
    </row>
    <row r="34" spans="1:9" ht="15.75" thickBot="1" x14ac:dyDescent="0.3">
      <c r="A34" s="3">
        <v>0.625</v>
      </c>
      <c r="B34" s="4">
        <v>43453</v>
      </c>
      <c r="C34" s="2">
        <v>1.0660000000000001</v>
      </c>
      <c r="D34" s="2">
        <v>0.14699999999999999</v>
      </c>
      <c r="E34" s="9">
        <f t="shared" si="0"/>
        <v>129.13053860338383</v>
      </c>
      <c r="F34" s="2">
        <v>0.92900000000000005</v>
      </c>
      <c r="G34" s="2">
        <v>0.10199999999999999</v>
      </c>
      <c r="H34" s="9">
        <f t="shared" si="1"/>
        <v>112.14993535441739</v>
      </c>
      <c r="I34" s="9">
        <f t="shared" si="2"/>
        <v>241.28047395780123</v>
      </c>
    </row>
    <row r="35" spans="1:9" ht="15.75" thickBot="1" x14ac:dyDescent="0.3">
      <c r="A35" s="3">
        <v>0.64583333333333337</v>
      </c>
      <c r="B35" s="4">
        <v>43453</v>
      </c>
      <c r="C35" s="2">
        <v>1.1100000000000001</v>
      </c>
      <c r="D35" s="2">
        <v>0.152</v>
      </c>
      <c r="E35" s="9">
        <f t="shared" si="0"/>
        <v>134.4430645291902</v>
      </c>
      <c r="F35" s="2">
        <v>0.85699999999999998</v>
      </c>
      <c r="G35" s="2">
        <v>9.7000000000000003E-2</v>
      </c>
      <c r="H35" s="9">
        <f t="shared" si="1"/>
        <v>103.49664342383284</v>
      </c>
      <c r="I35" s="9">
        <f t="shared" si="2"/>
        <v>237.93970795302303</v>
      </c>
    </row>
    <row r="36" spans="1:9" ht="15.75" thickBot="1" x14ac:dyDescent="0.3">
      <c r="A36" s="3">
        <v>0.66666666666666663</v>
      </c>
      <c r="B36" s="4">
        <v>43453</v>
      </c>
      <c r="C36" s="2">
        <v>1.109</v>
      </c>
      <c r="D36" s="2">
        <v>0.15</v>
      </c>
      <c r="E36" s="9">
        <f t="shared" si="0"/>
        <v>134.2917957285552</v>
      </c>
      <c r="F36" s="2">
        <v>0.92800000000000005</v>
      </c>
      <c r="G36" s="2">
        <v>9.6000000000000002E-2</v>
      </c>
      <c r="H36" s="9">
        <f t="shared" si="1"/>
        <v>111.95427638102977</v>
      </c>
      <c r="I36" s="9">
        <f t="shared" si="2"/>
        <v>246.24607210958499</v>
      </c>
    </row>
    <row r="37" spans="1:9" ht="15.75" thickBot="1" x14ac:dyDescent="0.3">
      <c r="A37" s="3">
        <v>0.6875</v>
      </c>
      <c r="B37" s="4">
        <v>43453</v>
      </c>
      <c r="C37" s="2">
        <v>1.214</v>
      </c>
      <c r="D37" s="2">
        <v>0.19500000000000001</v>
      </c>
      <c r="E37" s="9">
        <f t="shared" si="0"/>
        <v>147.54735646564461</v>
      </c>
      <c r="F37" s="2">
        <v>0.80700000000000005</v>
      </c>
      <c r="G37" s="2">
        <v>9.9000000000000005E-2</v>
      </c>
      <c r="H37" s="9">
        <f t="shared" si="1"/>
        <v>97.565977676647108</v>
      </c>
      <c r="I37" s="9">
        <f t="shared" si="2"/>
        <v>245.11333414229171</v>
      </c>
    </row>
    <row r="38" spans="1:9" ht="15.75" thickBot="1" x14ac:dyDescent="0.3">
      <c r="A38" s="3">
        <v>0.70833333333333337</v>
      </c>
      <c r="B38" s="4">
        <v>43453</v>
      </c>
      <c r="C38" s="2">
        <v>1.375</v>
      </c>
      <c r="D38" s="2">
        <v>0.19700000000000001</v>
      </c>
      <c r="E38" s="9">
        <f t="shared" si="0"/>
        <v>166.68488113803244</v>
      </c>
      <c r="F38" s="2">
        <v>0.69</v>
      </c>
      <c r="G38" s="2">
        <v>8.7999999999999995E-2</v>
      </c>
      <c r="H38" s="9">
        <f t="shared" si="1"/>
        <v>83.470675090117709</v>
      </c>
      <c r="I38" s="9">
        <f t="shared" si="2"/>
        <v>250.15555622815015</v>
      </c>
    </row>
    <row r="39" spans="1:9" ht="15.75" thickBot="1" x14ac:dyDescent="0.3">
      <c r="A39" s="3">
        <v>0.72916666666666663</v>
      </c>
      <c r="B39" s="4">
        <v>43453</v>
      </c>
      <c r="C39" s="2">
        <v>1.3979999999999999</v>
      </c>
      <c r="D39" s="2">
        <v>0.187</v>
      </c>
      <c r="E39" s="9">
        <f t="shared" si="0"/>
        <v>169.2541615441109</v>
      </c>
      <c r="F39" s="2">
        <v>0.63200000000000001</v>
      </c>
      <c r="G39" s="2">
        <v>0.10100000000000001</v>
      </c>
      <c r="H39" s="9">
        <f t="shared" si="1"/>
        <v>76.802343714238319</v>
      </c>
      <c r="I39" s="9">
        <f t="shared" si="2"/>
        <v>246.0565052583492</v>
      </c>
    </row>
    <row r="40" spans="1:9" ht="15.75" thickBot="1" x14ac:dyDescent="0.3">
      <c r="A40" s="3">
        <v>0.75</v>
      </c>
      <c r="B40" s="4">
        <v>43453</v>
      </c>
      <c r="C40" s="2">
        <v>1.337</v>
      </c>
      <c r="D40" s="2">
        <v>0.22800000000000001</v>
      </c>
      <c r="E40" s="9">
        <f t="shared" si="0"/>
        <v>162.75614642771558</v>
      </c>
      <c r="F40" s="2">
        <v>0.78900000000000003</v>
      </c>
      <c r="G40" s="2">
        <v>8.7999999999999995E-2</v>
      </c>
      <c r="H40" s="9">
        <f t="shared" si="1"/>
        <v>95.267077209285688</v>
      </c>
      <c r="I40" s="9">
        <f t="shared" si="2"/>
        <v>258.02322363700125</v>
      </c>
    </row>
    <row r="41" spans="1:9" ht="15.75" thickBot="1" x14ac:dyDescent="0.3">
      <c r="A41" s="3">
        <v>0.77083333333333337</v>
      </c>
      <c r="B41" s="4">
        <v>43453</v>
      </c>
      <c r="C41" s="2">
        <v>1.339</v>
      </c>
      <c r="D41" s="2">
        <v>0.23699999999999999</v>
      </c>
      <c r="E41" s="9">
        <f t="shared" si="0"/>
        <v>163.17749844877511</v>
      </c>
      <c r="F41" s="2">
        <v>0.82</v>
      </c>
      <c r="G41" s="2">
        <v>9.8000000000000004E-2</v>
      </c>
      <c r="H41" s="9">
        <f t="shared" si="1"/>
        <v>99.100240161162063</v>
      </c>
      <c r="I41" s="9">
        <f t="shared" si="2"/>
        <v>262.27773860993716</v>
      </c>
    </row>
    <row r="42" spans="1:9" ht="15.75" thickBot="1" x14ac:dyDescent="0.3">
      <c r="A42" s="3">
        <v>0.79166666666666663</v>
      </c>
      <c r="B42" s="4">
        <v>43453</v>
      </c>
      <c r="C42" s="2">
        <v>1.4</v>
      </c>
      <c r="D42" s="2">
        <v>0.23499999999999999</v>
      </c>
      <c r="E42" s="9">
        <f t="shared" si="0"/>
        <v>170.35034487784282</v>
      </c>
      <c r="F42" s="2">
        <v>0.71699999999999997</v>
      </c>
      <c r="G42" s="2">
        <v>0.10199999999999999</v>
      </c>
      <c r="H42" s="9">
        <f t="shared" si="1"/>
        <v>86.906266747571181</v>
      </c>
      <c r="I42" s="9">
        <f t="shared" si="2"/>
        <v>257.256611625414</v>
      </c>
    </row>
    <row r="43" spans="1:9" ht="15.75" thickBot="1" x14ac:dyDescent="0.3">
      <c r="A43" s="3">
        <v>0.8125</v>
      </c>
      <c r="B43" s="4">
        <v>43453</v>
      </c>
      <c r="C43" s="2">
        <v>1.286</v>
      </c>
      <c r="D43" s="2">
        <v>0.246</v>
      </c>
      <c r="E43" s="9">
        <f t="shared" si="0"/>
        <v>157.11808552805118</v>
      </c>
      <c r="F43" s="2">
        <v>0.57999999999999996</v>
      </c>
      <c r="G43" s="2">
        <v>9.6000000000000002E-2</v>
      </c>
      <c r="H43" s="9">
        <f t="shared" si="1"/>
        <v>70.546937566417427</v>
      </c>
      <c r="I43" s="9">
        <f t="shared" si="2"/>
        <v>227.66502309446861</v>
      </c>
    </row>
    <row r="44" spans="1:9" ht="15.75" thickBot="1" x14ac:dyDescent="0.3">
      <c r="A44" s="3">
        <v>0.83333333333333337</v>
      </c>
      <c r="B44" s="4">
        <v>43453</v>
      </c>
      <c r="C44" s="2">
        <v>1.296</v>
      </c>
      <c r="D44" s="2">
        <v>0.23899999999999999</v>
      </c>
      <c r="E44" s="9">
        <f t="shared" si="0"/>
        <v>158.14238141624151</v>
      </c>
      <c r="F44" s="2">
        <v>0.70099999999999996</v>
      </c>
      <c r="G44" s="2">
        <v>0.112</v>
      </c>
      <c r="H44" s="9">
        <f t="shared" si="1"/>
        <v>85.186900401411478</v>
      </c>
      <c r="I44" s="9">
        <f t="shared" si="2"/>
        <v>243.329281817653</v>
      </c>
    </row>
    <row r="45" spans="1:9" ht="15.75" thickBot="1" x14ac:dyDescent="0.3">
      <c r="A45" s="3">
        <v>0.85416666666666663</v>
      </c>
      <c r="B45" s="4">
        <v>43453</v>
      </c>
      <c r="C45" s="2">
        <v>1.22</v>
      </c>
      <c r="D45" s="2">
        <v>0.2</v>
      </c>
      <c r="E45" s="9">
        <f t="shared" si="0"/>
        <v>148.35417082104567</v>
      </c>
      <c r="F45" s="2">
        <v>0.78600000000000003</v>
      </c>
      <c r="G45" s="2">
        <v>0.10100000000000001</v>
      </c>
      <c r="H45" s="9">
        <f t="shared" si="1"/>
        <v>95.095514089782384</v>
      </c>
      <c r="I45" s="9">
        <f t="shared" si="2"/>
        <v>243.44968491082807</v>
      </c>
    </row>
    <row r="46" spans="1:9" ht="15.75" thickBot="1" x14ac:dyDescent="0.3">
      <c r="A46" s="3">
        <v>0.875</v>
      </c>
      <c r="B46" s="4">
        <v>43453</v>
      </c>
      <c r="C46" s="2">
        <v>1.25</v>
      </c>
      <c r="D46" s="2">
        <v>0.216</v>
      </c>
      <c r="E46" s="9">
        <f t="shared" si="0"/>
        <v>152.22301534262155</v>
      </c>
      <c r="F46" s="2">
        <v>0.81</v>
      </c>
      <c r="G46" s="2">
        <v>0.112</v>
      </c>
      <c r="H46" s="9">
        <f t="shared" si="1"/>
        <v>98.124785859638962</v>
      </c>
      <c r="I46" s="9">
        <f t="shared" si="2"/>
        <v>250.34780120226051</v>
      </c>
    </row>
    <row r="47" spans="1:9" ht="15.75" thickBot="1" x14ac:dyDescent="0.3">
      <c r="A47" s="3">
        <v>0.89583333333333337</v>
      </c>
      <c r="B47" s="4">
        <v>43453</v>
      </c>
      <c r="C47" s="2">
        <v>1.5589999999999999</v>
      </c>
      <c r="D47" s="2">
        <v>0.248</v>
      </c>
      <c r="E47" s="9">
        <f t="shared" si="0"/>
        <v>189.43226757867836</v>
      </c>
      <c r="F47" s="2">
        <v>0.82</v>
      </c>
      <c r="G47" s="2">
        <v>0.11899999999999999</v>
      </c>
      <c r="H47" s="9">
        <f t="shared" si="1"/>
        <v>99.430771896832809</v>
      </c>
      <c r="I47" s="9">
        <f t="shared" si="2"/>
        <v>288.86303947551119</v>
      </c>
    </row>
    <row r="48" spans="1:9" ht="15.75" thickBot="1" x14ac:dyDescent="0.3">
      <c r="A48" s="3">
        <v>0.91666666666666663</v>
      </c>
      <c r="B48" s="4">
        <v>43453</v>
      </c>
      <c r="C48" s="2">
        <v>1.6759999999999999</v>
      </c>
      <c r="D48" s="2">
        <v>0.22700000000000001</v>
      </c>
      <c r="E48" s="9">
        <f t="shared" si="0"/>
        <v>202.95633027821526</v>
      </c>
      <c r="F48" s="2">
        <v>0.80400000000000005</v>
      </c>
      <c r="G48" s="2">
        <v>9.7000000000000003E-2</v>
      </c>
      <c r="H48" s="9">
        <f t="shared" si="1"/>
        <v>97.179627494655492</v>
      </c>
      <c r="I48" s="9">
        <f t="shared" si="2"/>
        <v>300.13595777287077</v>
      </c>
    </row>
    <row r="49" spans="1:9" ht="15.75" thickBot="1" x14ac:dyDescent="0.3">
      <c r="A49" s="3">
        <v>0.9375</v>
      </c>
      <c r="B49" s="4">
        <v>43453</v>
      </c>
      <c r="C49" s="2">
        <v>1.5349999999999999</v>
      </c>
      <c r="D49" s="2">
        <v>0.22</v>
      </c>
      <c r="E49" s="9">
        <f t="shared" si="0"/>
        <v>186.08223988333759</v>
      </c>
      <c r="F49" s="2">
        <v>0.79600000000000004</v>
      </c>
      <c r="G49" s="2">
        <v>9.7000000000000003E-2</v>
      </c>
      <c r="H49" s="9">
        <f t="shared" si="1"/>
        <v>96.226607546977363</v>
      </c>
      <c r="I49" s="9">
        <f t="shared" si="2"/>
        <v>282.30884743031493</v>
      </c>
    </row>
    <row r="50" spans="1:9" ht="15.75" thickBot="1" x14ac:dyDescent="0.3">
      <c r="A50" s="3">
        <v>0.95833333333333337</v>
      </c>
      <c r="B50" s="4">
        <v>43453</v>
      </c>
      <c r="C50" s="2">
        <v>1.458</v>
      </c>
      <c r="D50" s="2">
        <v>0.22700000000000001</v>
      </c>
      <c r="E50" s="9">
        <f t="shared" si="0"/>
        <v>177.0678378475323</v>
      </c>
      <c r="F50" s="2">
        <v>0.78500000000000003</v>
      </c>
      <c r="G50" s="2">
        <v>8.6999999999999994E-2</v>
      </c>
      <c r="H50" s="9">
        <f t="shared" si="1"/>
        <v>94.776756644232137</v>
      </c>
      <c r="I50" s="9">
        <f t="shared" si="2"/>
        <v>271.84459449176444</v>
      </c>
    </row>
    <row r="51" spans="1:9" ht="15.75" thickBot="1" x14ac:dyDescent="0.3">
      <c r="A51" s="3">
        <v>0.97916666666666663</v>
      </c>
      <c r="B51" s="4">
        <v>43453</v>
      </c>
      <c r="C51" s="2">
        <v>1.3120000000000001</v>
      </c>
      <c r="D51" s="2">
        <v>0.215</v>
      </c>
      <c r="E51" s="9">
        <f t="shared" si="0"/>
        <v>159.539943587805</v>
      </c>
      <c r="F51" s="2">
        <v>0.69899999999999995</v>
      </c>
      <c r="G51" s="2">
        <v>0.108</v>
      </c>
      <c r="H51" s="9">
        <f t="shared" si="1"/>
        <v>84.875296759422284</v>
      </c>
      <c r="I51" s="9">
        <f t="shared" si="2"/>
        <v>244.41524034722727</v>
      </c>
    </row>
    <row r="52" spans="1:9" ht="15.75" thickBot="1" x14ac:dyDescent="0.3">
      <c r="A52" s="3">
        <v>0</v>
      </c>
      <c r="B52" s="4">
        <v>43453</v>
      </c>
      <c r="C52" s="2">
        <v>1.173</v>
      </c>
      <c r="D52" s="2">
        <v>0.191</v>
      </c>
      <c r="E52" s="9">
        <f t="shared" si="0"/>
        <v>142.61382822152979</v>
      </c>
      <c r="F52" s="2">
        <v>0.63200000000000001</v>
      </c>
      <c r="G52" s="2">
        <v>9.7000000000000003E-2</v>
      </c>
      <c r="H52" s="9">
        <f t="shared" si="1"/>
        <v>76.728060056279276</v>
      </c>
      <c r="I52" s="9">
        <f t="shared" si="2"/>
        <v>219.34188827780906</v>
      </c>
    </row>
  </sheetData>
  <mergeCells count="7">
    <mergeCell ref="A1:B1"/>
    <mergeCell ref="C1:H1"/>
    <mergeCell ref="I1:I3"/>
    <mergeCell ref="A2:B2"/>
    <mergeCell ref="C2:E2"/>
    <mergeCell ref="F2:H2"/>
    <mergeCell ref="A3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L5" sqref="L5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</cols>
  <sheetData>
    <row r="1" spans="1:12" x14ac:dyDescent="0.25">
      <c r="A1" s="33" t="s">
        <v>5</v>
      </c>
      <c r="B1" s="33"/>
      <c r="C1" s="33" t="s">
        <v>186</v>
      </c>
      <c r="D1" s="33"/>
      <c r="E1" s="33"/>
      <c r="F1" s="33"/>
      <c r="G1" s="33"/>
      <c r="H1" s="33"/>
      <c r="I1" s="34" t="s">
        <v>26</v>
      </c>
    </row>
    <row r="2" spans="1:12" x14ac:dyDescent="0.25">
      <c r="A2" s="33" t="s">
        <v>6</v>
      </c>
      <c r="B2" s="33"/>
      <c r="C2" s="40" t="s">
        <v>187</v>
      </c>
      <c r="D2" s="38"/>
      <c r="E2" s="39"/>
      <c r="F2" s="40" t="s">
        <v>188</v>
      </c>
      <c r="G2" s="38"/>
      <c r="H2" s="39"/>
      <c r="I2" s="35"/>
    </row>
    <row r="3" spans="1:12" ht="15.75" thickBot="1" x14ac:dyDescent="0.3">
      <c r="A3" s="33" t="s">
        <v>7</v>
      </c>
      <c r="B3" s="33"/>
      <c r="C3" s="25"/>
      <c r="D3" s="25"/>
      <c r="E3" s="7">
        <v>400</v>
      </c>
      <c r="F3" s="25"/>
      <c r="G3" s="25"/>
      <c r="H3" s="7">
        <v>400</v>
      </c>
      <c r="I3" s="36"/>
    </row>
    <row r="4" spans="1:12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5.75" thickBot="1" x14ac:dyDescent="0.3">
      <c r="A5" s="3">
        <v>2.0833333333333332E-2</v>
      </c>
      <c r="B5" s="4">
        <v>43453</v>
      </c>
      <c r="C5" s="2">
        <v>0</v>
      </c>
      <c r="D5" s="2">
        <v>2E-3</v>
      </c>
      <c r="E5" s="9">
        <f>SQRT(C5*C5+D5*D5)*E$3</f>
        <v>0.8</v>
      </c>
      <c r="F5" s="2">
        <v>0.378</v>
      </c>
      <c r="G5" s="2">
        <v>6.3E-2</v>
      </c>
      <c r="H5" s="9">
        <f>SQRT(F5*F5+G5*G5)*H$3</f>
        <v>153.28561576351512</v>
      </c>
      <c r="I5" s="9">
        <f>SUMIF($E$3:$H$3,"&gt;0",E5:H5)</f>
        <v>154.08561576351514</v>
      </c>
      <c r="K5" t="s">
        <v>147</v>
      </c>
      <c r="L5" s="16">
        <f>MAX(I5:I52)</f>
        <v>299.60427804428195</v>
      </c>
    </row>
    <row r="6" spans="1:12" ht="15.75" thickBot="1" x14ac:dyDescent="0.3">
      <c r="A6" s="3">
        <v>4.1666666666666664E-2</v>
      </c>
      <c r="B6" s="4">
        <v>43453</v>
      </c>
      <c r="C6" s="2">
        <v>0</v>
      </c>
      <c r="D6" s="2">
        <v>1E-3</v>
      </c>
      <c r="E6" s="9">
        <f t="shared" ref="E6:E52" si="0">SQRT(C6*C6+D6*D6)*E$3</f>
        <v>0.4</v>
      </c>
      <c r="F6" s="2">
        <v>0.35899999999999999</v>
      </c>
      <c r="G6" s="2">
        <v>0.02</v>
      </c>
      <c r="H6" s="9">
        <f t="shared" ref="H6:H52" si="1">SQRT(F6*F6+G6*G6)*H$3</f>
        <v>143.8226685887868</v>
      </c>
      <c r="I6" s="9">
        <f t="shared" ref="I6:I52" si="2">SUMIF($E$3:$H$3,"&gt;0",E6:H6)</f>
        <v>144.2226685887868</v>
      </c>
      <c r="K6" t="s">
        <v>148</v>
      </c>
      <c r="L6" s="16">
        <f>AVERAGE(I5:I52)</f>
        <v>221.24331882609022</v>
      </c>
    </row>
    <row r="7" spans="1:12" ht="15.75" thickBot="1" x14ac:dyDescent="0.3">
      <c r="A7" s="3">
        <v>6.25E-2</v>
      </c>
      <c r="B7" s="4">
        <v>43453</v>
      </c>
      <c r="C7" s="2">
        <v>0</v>
      </c>
      <c r="D7" s="2">
        <v>1E-3</v>
      </c>
      <c r="E7" s="9">
        <f t="shared" si="0"/>
        <v>0.4</v>
      </c>
      <c r="F7" s="2">
        <v>0.33300000000000002</v>
      </c>
      <c r="G7" s="2">
        <v>3.0000000000000001E-3</v>
      </c>
      <c r="H7" s="9">
        <f t="shared" si="1"/>
        <v>133.20540529573114</v>
      </c>
      <c r="I7" s="9">
        <f t="shared" si="2"/>
        <v>133.60540529573115</v>
      </c>
    </row>
    <row r="8" spans="1:12" ht="15.75" thickBot="1" x14ac:dyDescent="0.3">
      <c r="A8" s="3">
        <v>8.3333333333333329E-2</v>
      </c>
      <c r="B8" s="4">
        <v>43453</v>
      </c>
      <c r="C8" s="2">
        <v>1E-3</v>
      </c>
      <c r="D8" s="2">
        <v>1E-3</v>
      </c>
      <c r="E8" s="9">
        <f t="shared" si="0"/>
        <v>0.56568542494923801</v>
      </c>
      <c r="F8" s="2">
        <v>0.33</v>
      </c>
      <c r="G8" s="2">
        <v>8.0000000000000002E-3</v>
      </c>
      <c r="H8" s="9">
        <f t="shared" si="1"/>
        <v>132.03878218159997</v>
      </c>
      <c r="I8" s="9">
        <f t="shared" si="2"/>
        <v>132.60446760654921</v>
      </c>
    </row>
    <row r="9" spans="1:12" ht="15.75" thickBot="1" x14ac:dyDescent="0.3">
      <c r="A9" s="3">
        <v>0.10416666666666667</v>
      </c>
      <c r="B9" s="4">
        <v>43453</v>
      </c>
      <c r="C9" s="2">
        <v>0</v>
      </c>
      <c r="D9" s="2">
        <v>1E-3</v>
      </c>
      <c r="E9" s="9">
        <f t="shared" si="0"/>
        <v>0.4</v>
      </c>
      <c r="F9" s="2">
        <v>0.32400000000000001</v>
      </c>
      <c r="G9" s="2">
        <v>1.0999999999999999E-2</v>
      </c>
      <c r="H9" s="9">
        <f t="shared" si="1"/>
        <v>129.67466984727588</v>
      </c>
      <c r="I9" s="9">
        <f t="shared" si="2"/>
        <v>130.07466984727589</v>
      </c>
    </row>
    <row r="10" spans="1:12" ht="15.75" thickBot="1" x14ac:dyDescent="0.3">
      <c r="A10" s="3">
        <v>0.125</v>
      </c>
      <c r="B10" s="4">
        <v>43453</v>
      </c>
      <c r="C10" s="2">
        <v>0</v>
      </c>
      <c r="D10" s="2">
        <v>2E-3</v>
      </c>
      <c r="E10" s="9">
        <f t="shared" si="0"/>
        <v>0.8</v>
      </c>
      <c r="F10" s="2">
        <v>0.317</v>
      </c>
      <c r="G10" s="2">
        <v>1.4E-2</v>
      </c>
      <c r="H10" s="9">
        <f t="shared" si="1"/>
        <v>126.92359906652506</v>
      </c>
      <c r="I10" s="9">
        <f t="shared" si="2"/>
        <v>127.72359906652505</v>
      </c>
    </row>
    <row r="11" spans="1:12" ht="15.75" thickBot="1" x14ac:dyDescent="0.3">
      <c r="A11" s="3">
        <v>0.14583333333333334</v>
      </c>
      <c r="B11" s="4">
        <v>43453</v>
      </c>
      <c r="C11" s="2">
        <v>0</v>
      </c>
      <c r="D11" s="2">
        <v>1E-3</v>
      </c>
      <c r="E11" s="9">
        <f t="shared" si="0"/>
        <v>0.4</v>
      </c>
      <c r="F11" s="2">
        <v>0.31900000000000001</v>
      </c>
      <c r="G11" s="2">
        <v>8.9999999999999993E-3</v>
      </c>
      <c r="H11" s="9">
        <f t="shared" si="1"/>
        <v>127.65077359734254</v>
      </c>
      <c r="I11" s="9">
        <f t="shared" si="2"/>
        <v>128.05077359734253</v>
      </c>
    </row>
    <row r="12" spans="1:12" ht="15.75" thickBot="1" x14ac:dyDescent="0.3">
      <c r="A12" s="3">
        <v>0.16666666666666666</v>
      </c>
      <c r="B12" s="4">
        <v>43453</v>
      </c>
      <c r="C12" s="2">
        <v>1E-3</v>
      </c>
      <c r="D12" s="2">
        <v>1E-3</v>
      </c>
      <c r="E12" s="9">
        <f t="shared" si="0"/>
        <v>0.56568542494923801</v>
      </c>
      <c r="F12" s="2">
        <v>0.317</v>
      </c>
      <c r="G12" s="2">
        <v>8.9999999999999993E-3</v>
      </c>
      <c r="H12" s="9">
        <f t="shared" si="1"/>
        <v>126.85109380687263</v>
      </c>
      <c r="I12" s="9">
        <f t="shared" si="2"/>
        <v>127.41677923182186</v>
      </c>
    </row>
    <row r="13" spans="1:12" ht="15.75" thickBot="1" x14ac:dyDescent="0.3">
      <c r="A13" s="3">
        <v>0.1875</v>
      </c>
      <c r="B13" s="4">
        <v>43453</v>
      </c>
      <c r="C13" s="2">
        <v>0</v>
      </c>
      <c r="D13" s="2">
        <v>1E-3</v>
      </c>
      <c r="E13" s="9">
        <f t="shared" si="0"/>
        <v>0.4</v>
      </c>
      <c r="F13" s="2">
        <v>0.316</v>
      </c>
      <c r="G13" s="2">
        <v>0.01</v>
      </c>
      <c r="H13" s="9">
        <f t="shared" si="1"/>
        <v>126.46327530156729</v>
      </c>
      <c r="I13" s="9">
        <f t="shared" si="2"/>
        <v>126.8632753015673</v>
      </c>
    </row>
    <row r="14" spans="1:12" ht="15.75" thickBot="1" x14ac:dyDescent="0.3">
      <c r="A14" s="3">
        <v>0.20833333333333334</v>
      </c>
      <c r="B14" s="4">
        <v>43453</v>
      </c>
      <c r="C14" s="2">
        <v>0</v>
      </c>
      <c r="D14" s="2">
        <v>1E-3</v>
      </c>
      <c r="E14" s="9">
        <f t="shared" si="0"/>
        <v>0.4</v>
      </c>
      <c r="F14" s="2">
        <v>0.32</v>
      </c>
      <c r="G14" s="2">
        <v>2.1999999999999999E-2</v>
      </c>
      <c r="H14" s="9">
        <f t="shared" si="1"/>
        <v>128.30214339596981</v>
      </c>
      <c r="I14" s="9">
        <f t="shared" si="2"/>
        <v>128.70214339596981</v>
      </c>
    </row>
    <row r="15" spans="1:12" ht="15.75" thickBot="1" x14ac:dyDescent="0.3">
      <c r="A15" s="3">
        <v>0.22916666666666666</v>
      </c>
      <c r="B15" s="4">
        <v>43453</v>
      </c>
      <c r="C15" s="2">
        <v>0</v>
      </c>
      <c r="D15" s="2">
        <v>2E-3</v>
      </c>
      <c r="E15" s="9">
        <f t="shared" si="0"/>
        <v>0.8</v>
      </c>
      <c r="F15" s="2">
        <v>0.34399999999999997</v>
      </c>
      <c r="G15" s="2">
        <v>6.5000000000000002E-2</v>
      </c>
      <c r="H15" s="9">
        <f t="shared" si="1"/>
        <v>140.03485280457861</v>
      </c>
      <c r="I15" s="9">
        <f t="shared" si="2"/>
        <v>140.83485280457862</v>
      </c>
    </row>
    <row r="16" spans="1:12" ht="15.75" thickBot="1" x14ac:dyDescent="0.3">
      <c r="A16" s="3">
        <v>0.25</v>
      </c>
      <c r="B16" s="4">
        <v>43453</v>
      </c>
      <c r="C16" s="2">
        <v>0</v>
      </c>
      <c r="D16" s="2">
        <v>1E-3</v>
      </c>
      <c r="E16" s="9">
        <f t="shared" si="0"/>
        <v>0.4</v>
      </c>
      <c r="F16" s="2">
        <v>0.36599999999999999</v>
      </c>
      <c r="G16" s="2">
        <v>6.8000000000000005E-2</v>
      </c>
      <c r="H16" s="9">
        <f t="shared" si="1"/>
        <v>148.90533905807405</v>
      </c>
      <c r="I16" s="9">
        <f t="shared" si="2"/>
        <v>149.30533905807405</v>
      </c>
    </row>
    <row r="17" spans="1:9" ht="15.75" thickBot="1" x14ac:dyDescent="0.3">
      <c r="A17" s="3">
        <v>0.27083333333333331</v>
      </c>
      <c r="B17" s="4">
        <v>43453</v>
      </c>
      <c r="C17" s="2">
        <v>1E-3</v>
      </c>
      <c r="D17" s="2">
        <v>1E-3</v>
      </c>
      <c r="E17" s="9">
        <f t="shared" si="0"/>
        <v>0.56568542494923801</v>
      </c>
      <c r="F17" s="2">
        <v>0.39100000000000001</v>
      </c>
      <c r="G17" s="2">
        <v>9.2999999999999999E-2</v>
      </c>
      <c r="H17" s="9">
        <f t="shared" si="1"/>
        <v>160.76317986404723</v>
      </c>
      <c r="I17" s="9">
        <f t="shared" si="2"/>
        <v>161.32886528899647</v>
      </c>
    </row>
    <row r="18" spans="1:9" ht="15.75" thickBot="1" x14ac:dyDescent="0.3">
      <c r="A18" s="3">
        <v>0.29166666666666669</v>
      </c>
      <c r="B18" s="4">
        <v>43453</v>
      </c>
      <c r="C18" s="2">
        <v>0</v>
      </c>
      <c r="D18" s="2">
        <v>1E-3</v>
      </c>
      <c r="E18" s="9">
        <f t="shared" si="0"/>
        <v>0.4</v>
      </c>
      <c r="F18" s="2">
        <v>0.43</v>
      </c>
      <c r="G18" s="2">
        <v>0.127</v>
      </c>
      <c r="H18" s="9">
        <f t="shared" si="1"/>
        <v>179.34503059744921</v>
      </c>
      <c r="I18" s="9">
        <f t="shared" si="2"/>
        <v>179.74503059744922</v>
      </c>
    </row>
    <row r="19" spans="1:9" ht="15.75" thickBot="1" x14ac:dyDescent="0.3">
      <c r="A19" s="3">
        <v>0.3125</v>
      </c>
      <c r="B19" s="4">
        <v>43453</v>
      </c>
      <c r="C19" s="2">
        <v>0</v>
      </c>
      <c r="D19" s="2">
        <v>1E-3</v>
      </c>
      <c r="E19" s="9">
        <f t="shared" si="0"/>
        <v>0.4</v>
      </c>
      <c r="F19" s="2">
        <v>0.48</v>
      </c>
      <c r="G19" s="2">
        <v>0.13700000000000001</v>
      </c>
      <c r="H19" s="9">
        <f t="shared" si="1"/>
        <v>199.66732331555909</v>
      </c>
      <c r="I19" s="9">
        <f t="shared" si="2"/>
        <v>200.06732331555909</v>
      </c>
    </row>
    <row r="20" spans="1:9" ht="15.75" thickBot="1" x14ac:dyDescent="0.3">
      <c r="A20" s="3">
        <v>0.33333333333333331</v>
      </c>
      <c r="B20" s="4">
        <v>43453</v>
      </c>
      <c r="C20" s="2">
        <v>0</v>
      </c>
      <c r="D20" s="2">
        <v>1E-3</v>
      </c>
      <c r="E20" s="9">
        <f t="shared" si="0"/>
        <v>0.4</v>
      </c>
      <c r="F20" s="2">
        <v>0.52</v>
      </c>
      <c r="G20" s="2">
        <v>0.13400000000000001</v>
      </c>
      <c r="H20" s="9">
        <f t="shared" si="1"/>
        <v>214.7951582322097</v>
      </c>
      <c r="I20" s="9">
        <f t="shared" si="2"/>
        <v>215.19515823220971</v>
      </c>
    </row>
    <row r="21" spans="1:9" ht="15.75" thickBot="1" x14ac:dyDescent="0.3">
      <c r="A21" s="3">
        <v>0.35416666666666669</v>
      </c>
      <c r="B21" s="4">
        <v>43453</v>
      </c>
      <c r="C21" s="2">
        <v>0</v>
      </c>
      <c r="D21" s="2">
        <v>1E-3</v>
      </c>
      <c r="E21" s="9">
        <f t="shared" si="0"/>
        <v>0.4</v>
      </c>
      <c r="F21" s="2">
        <v>0.60899999999999999</v>
      </c>
      <c r="G21" s="2">
        <v>0.14599999999999999</v>
      </c>
      <c r="H21" s="9">
        <f t="shared" si="1"/>
        <v>250.50253491731374</v>
      </c>
      <c r="I21" s="9">
        <f t="shared" si="2"/>
        <v>250.90253491731374</v>
      </c>
    </row>
    <row r="22" spans="1:9" ht="15.75" thickBot="1" x14ac:dyDescent="0.3">
      <c r="A22" s="3">
        <v>0.375</v>
      </c>
      <c r="B22" s="4">
        <v>43453</v>
      </c>
      <c r="C22" s="2">
        <v>1E-3</v>
      </c>
      <c r="D22" s="2">
        <v>2E-3</v>
      </c>
      <c r="E22" s="9">
        <f t="shared" si="0"/>
        <v>0.89442719099991574</v>
      </c>
      <c r="F22" s="2">
        <v>0.63200000000000001</v>
      </c>
      <c r="G22" s="2">
        <v>0.153</v>
      </c>
      <c r="H22" s="9">
        <f t="shared" si="1"/>
        <v>260.10244135724679</v>
      </c>
      <c r="I22" s="9">
        <f t="shared" si="2"/>
        <v>260.99686854824671</v>
      </c>
    </row>
    <row r="23" spans="1:9" ht="15.75" thickBot="1" x14ac:dyDescent="0.3">
      <c r="A23" s="3">
        <v>0.39583333333333331</v>
      </c>
      <c r="B23" s="4">
        <v>43453</v>
      </c>
      <c r="C23" s="2">
        <v>0</v>
      </c>
      <c r="D23" s="2">
        <v>1E-3</v>
      </c>
      <c r="E23" s="9">
        <f t="shared" si="0"/>
        <v>0.4</v>
      </c>
      <c r="F23" s="2">
        <v>0.70099999999999996</v>
      </c>
      <c r="G23" s="2">
        <v>0.183</v>
      </c>
      <c r="H23" s="9">
        <f t="shared" si="1"/>
        <v>289.79717044857421</v>
      </c>
      <c r="I23" s="9">
        <f t="shared" si="2"/>
        <v>290.19717044857418</v>
      </c>
    </row>
    <row r="24" spans="1:9" ht="15.75" thickBot="1" x14ac:dyDescent="0.3">
      <c r="A24" s="3">
        <v>0.41666666666666669</v>
      </c>
      <c r="B24" s="4">
        <v>43453</v>
      </c>
      <c r="C24" s="2">
        <v>0</v>
      </c>
      <c r="D24" s="2">
        <v>1E-3</v>
      </c>
      <c r="E24" s="9">
        <f t="shared" si="0"/>
        <v>0.4</v>
      </c>
      <c r="F24" s="2">
        <v>0.71299999999999997</v>
      </c>
      <c r="G24" s="2">
        <v>0.185</v>
      </c>
      <c r="H24" s="9">
        <f t="shared" si="1"/>
        <v>294.64392069072119</v>
      </c>
      <c r="I24" s="9">
        <f t="shared" si="2"/>
        <v>295.04392069072117</v>
      </c>
    </row>
    <row r="25" spans="1:9" ht="15.75" thickBot="1" x14ac:dyDescent="0.3">
      <c r="A25" s="3">
        <v>0.4375</v>
      </c>
      <c r="B25" s="4">
        <v>43453</v>
      </c>
      <c r="C25" s="2">
        <v>0</v>
      </c>
      <c r="D25" s="2">
        <v>1E-3</v>
      </c>
      <c r="E25" s="9">
        <f t="shared" si="0"/>
        <v>0.4</v>
      </c>
      <c r="F25" s="2">
        <v>0.71799999999999997</v>
      </c>
      <c r="G25" s="2">
        <v>0.186</v>
      </c>
      <c r="H25" s="9">
        <f t="shared" si="1"/>
        <v>296.68029931223947</v>
      </c>
      <c r="I25" s="9">
        <f t="shared" si="2"/>
        <v>297.08029931223945</v>
      </c>
    </row>
    <row r="26" spans="1:9" ht="15.75" thickBot="1" x14ac:dyDescent="0.3">
      <c r="A26" s="3">
        <v>0.45833333333333331</v>
      </c>
      <c r="B26" s="4">
        <v>43453</v>
      </c>
      <c r="C26" s="2">
        <v>0</v>
      </c>
      <c r="D26" s="2">
        <v>2E-3</v>
      </c>
      <c r="E26" s="9">
        <f t="shared" si="0"/>
        <v>0.8</v>
      </c>
      <c r="F26" s="2">
        <v>0.71</v>
      </c>
      <c r="G26" s="2">
        <v>0.187</v>
      </c>
      <c r="H26" s="9">
        <f t="shared" si="1"/>
        <v>293.68527372001478</v>
      </c>
      <c r="I26" s="9">
        <f t="shared" si="2"/>
        <v>294.48527372001479</v>
      </c>
    </row>
    <row r="27" spans="1:9" ht="15.75" thickBot="1" x14ac:dyDescent="0.3">
      <c r="A27" s="3">
        <v>0.47916666666666669</v>
      </c>
      <c r="B27" s="4">
        <v>43453</v>
      </c>
      <c r="C27" s="2">
        <v>1E-3</v>
      </c>
      <c r="D27" s="2">
        <v>1E-3</v>
      </c>
      <c r="E27" s="9">
        <f t="shared" si="0"/>
        <v>0.56568542494923801</v>
      </c>
      <c r="F27" s="2">
        <v>0.67800000000000005</v>
      </c>
      <c r="G27" s="2">
        <v>0.17899999999999999</v>
      </c>
      <c r="H27" s="9">
        <f t="shared" si="1"/>
        <v>280.49242414011826</v>
      </c>
      <c r="I27" s="9">
        <f t="shared" si="2"/>
        <v>281.05810956506753</v>
      </c>
    </row>
    <row r="28" spans="1:9" ht="15.75" thickBot="1" x14ac:dyDescent="0.3">
      <c r="A28" s="3">
        <v>0.5</v>
      </c>
      <c r="B28" s="4">
        <v>43453</v>
      </c>
      <c r="C28" s="2">
        <v>0</v>
      </c>
      <c r="D28" s="2">
        <v>1E-3</v>
      </c>
      <c r="E28" s="9">
        <f t="shared" si="0"/>
        <v>0.4</v>
      </c>
      <c r="F28" s="2">
        <v>0.69699999999999995</v>
      </c>
      <c r="G28" s="2">
        <v>0.184</v>
      </c>
      <c r="H28" s="9">
        <f t="shared" si="1"/>
        <v>288.35117478519135</v>
      </c>
      <c r="I28" s="9">
        <f t="shared" si="2"/>
        <v>288.75117478519132</v>
      </c>
    </row>
    <row r="29" spans="1:9" ht="15.75" thickBot="1" x14ac:dyDescent="0.3">
      <c r="A29" s="3">
        <v>0.52083333333333337</v>
      </c>
      <c r="B29" s="4">
        <v>43453</v>
      </c>
      <c r="C29" s="2">
        <v>0</v>
      </c>
      <c r="D29" s="2">
        <v>1E-3</v>
      </c>
      <c r="E29" s="9">
        <f t="shared" si="0"/>
        <v>0.4</v>
      </c>
      <c r="F29" s="2">
        <v>0.71699999999999997</v>
      </c>
      <c r="G29" s="2">
        <v>0.193</v>
      </c>
      <c r="H29" s="9">
        <f t="shared" si="1"/>
        <v>297.00855206542451</v>
      </c>
      <c r="I29" s="9">
        <f t="shared" si="2"/>
        <v>297.40855206542449</v>
      </c>
    </row>
    <row r="30" spans="1:9" ht="15.75" thickBot="1" x14ac:dyDescent="0.3">
      <c r="A30" s="3">
        <v>0.54166666666666663</v>
      </c>
      <c r="B30" s="4">
        <v>43453</v>
      </c>
      <c r="C30" s="2">
        <v>0</v>
      </c>
      <c r="D30" s="2">
        <v>2E-3</v>
      </c>
      <c r="E30" s="9">
        <f t="shared" si="0"/>
        <v>0.8</v>
      </c>
      <c r="F30" s="2">
        <v>0.7</v>
      </c>
      <c r="G30" s="2">
        <v>0.188</v>
      </c>
      <c r="H30" s="9">
        <f t="shared" si="1"/>
        <v>289.92247239563886</v>
      </c>
      <c r="I30" s="9">
        <f t="shared" si="2"/>
        <v>290.72247239563887</v>
      </c>
    </row>
    <row r="31" spans="1:9" ht="15.75" thickBot="1" x14ac:dyDescent="0.3">
      <c r="A31" s="3">
        <v>0.5625</v>
      </c>
      <c r="B31" s="4">
        <v>43453</v>
      </c>
      <c r="C31" s="2">
        <v>0</v>
      </c>
      <c r="D31" s="2">
        <v>1E-3</v>
      </c>
      <c r="E31" s="9">
        <f t="shared" si="0"/>
        <v>0.4</v>
      </c>
      <c r="F31" s="2">
        <v>0.53300000000000003</v>
      </c>
      <c r="G31" s="2">
        <v>0.14699999999999999</v>
      </c>
      <c r="H31" s="9">
        <f t="shared" si="1"/>
        <v>221.15985169103368</v>
      </c>
      <c r="I31" s="9">
        <f t="shared" si="2"/>
        <v>221.55985169103369</v>
      </c>
    </row>
    <row r="32" spans="1:9" ht="15.75" thickBot="1" x14ac:dyDescent="0.3">
      <c r="A32" s="3">
        <v>0.58333333333333337</v>
      </c>
      <c r="B32" s="4">
        <v>43453</v>
      </c>
      <c r="C32" s="2">
        <v>1E-3</v>
      </c>
      <c r="D32" s="2">
        <v>1E-3</v>
      </c>
      <c r="E32" s="9">
        <f t="shared" si="0"/>
        <v>0.56568542494923801</v>
      </c>
      <c r="F32" s="2">
        <v>0.59799999999999998</v>
      </c>
      <c r="G32" s="2">
        <v>0.151</v>
      </c>
      <c r="H32" s="9">
        <f t="shared" si="1"/>
        <v>246.70792447750841</v>
      </c>
      <c r="I32" s="9">
        <f t="shared" si="2"/>
        <v>247.27360990245765</v>
      </c>
    </row>
    <row r="33" spans="1:9" ht="15.75" thickBot="1" x14ac:dyDescent="0.3">
      <c r="A33" s="3">
        <v>0.60416666666666663</v>
      </c>
      <c r="B33" s="4">
        <v>43453</v>
      </c>
      <c r="C33" s="2">
        <v>0</v>
      </c>
      <c r="D33" s="2">
        <v>2E-3</v>
      </c>
      <c r="E33" s="9">
        <f t="shared" si="0"/>
        <v>0.8</v>
      </c>
      <c r="F33" s="2">
        <v>0.7</v>
      </c>
      <c r="G33" s="2">
        <v>0.189</v>
      </c>
      <c r="H33" s="9">
        <f t="shared" si="1"/>
        <v>290.02648154953022</v>
      </c>
      <c r="I33" s="9">
        <f t="shared" si="2"/>
        <v>290.82648154953023</v>
      </c>
    </row>
    <row r="34" spans="1:9" ht="15.75" thickBot="1" x14ac:dyDescent="0.3">
      <c r="A34" s="3">
        <v>0.625</v>
      </c>
      <c r="B34" s="4">
        <v>43453</v>
      </c>
      <c r="C34" s="2">
        <v>0</v>
      </c>
      <c r="D34" s="2">
        <v>1E-3</v>
      </c>
      <c r="E34" s="9">
        <f t="shared" si="0"/>
        <v>0.4</v>
      </c>
      <c r="F34" s="2">
        <v>0.69699999999999995</v>
      </c>
      <c r="G34" s="2">
        <v>0.19400000000000001</v>
      </c>
      <c r="H34" s="9">
        <f t="shared" si="1"/>
        <v>289.39799584655037</v>
      </c>
      <c r="I34" s="9">
        <f t="shared" si="2"/>
        <v>289.79799584655035</v>
      </c>
    </row>
    <row r="35" spans="1:9" ht="15.75" thickBot="1" x14ac:dyDescent="0.3">
      <c r="A35" s="3">
        <v>0.64583333333333337</v>
      </c>
      <c r="B35" s="4">
        <v>43453</v>
      </c>
      <c r="C35" s="2">
        <v>0</v>
      </c>
      <c r="D35" s="2">
        <v>1E-3</v>
      </c>
      <c r="E35" s="9">
        <f t="shared" si="0"/>
        <v>0.4</v>
      </c>
      <c r="F35" s="2">
        <v>0.68400000000000005</v>
      </c>
      <c r="G35" s="2">
        <v>0.193</v>
      </c>
      <c r="H35" s="9">
        <f t="shared" si="1"/>
        <v>284.28295763200435</v>
      </c>
      <c r="I35" s="9">
        <f t="shared" si="2"/>
        <v>284.68295763200433</v>
      </c>
    </row>
    <row r="36" spans="1:9" ht="15.75" thickBot="1" x14ac:dyDescent="0.3">
      <c r="A36" s="3">
        <v>0.66666666666666663</v>
      </c>
      <c r="B36" s="4">
        <v>43453</v>
      </c>
      <c r="C36" s="2">
        <v>1E-3</v>
      </c>
      <c r="D36" s="2">
        <v>1E-3</v>
      </c>
      <c r="E36" s="9">
        <f t="shared" si="0"/>
        <v>0.56568542494923801</v>
      </c>
      <c r="F36" s="2">
        <v>0.68300000000000005</v>
      </c>
      <c r="G36" s="2">
        <v>0.189</v>
      </c>
      <c r="H36" s="9">
        <f t="shared" si="1"/>
        <v>283.4671056754205</v>
      </c>
      <c r="I36" s="9">
        <f t="shared" si="2"/>
        <v>284.03279110036976</v>
      </c>
    </row>
    <row r="37" spans="1:9" ht="15.75" thickBot="1" x14ac:dyDescent="0.3">
      <c r="A37" s="3">
        <v>0.6875</v>
      </c>
      <c r="B37" s="4">
        <v>43453</v>
      </c>
      <c r="C37" s="2">
        <v>0</v>
      </c>
      <c r="D37" s="2">
        <v>2E-3</v>
      </c>
      <c r="E37" s="9">
        <f t="shared" si="0"/>
        <v>0.8</v>
      </c>
      <c r="F37" s="2">
        <v>0.71399999999999997</v>
      </c>
      <c r="G37" s="2">
        <v>0.19</v>
      </c>
      <c r="H37" s="9">
        <f t="shared" si="1"/>
        <v>295.53910062798792</v>
      </c>
      <c r="I37" s="9">
        <f t="shared" si="2"/>
        <v>296.33910062798793</v>
      </c>
    </row>
    <row r="38" spans="1:9" ht="15.75" thickBot="1" x14ac:dyDescent="0.3">
      <c r="A38" s="3">
        <v>0.70833333333333337</v>
      </c>
      <c r="B38" s="4">
        <v>43453</v>
      </c>
      <c r="C38" s="2">
        <v>0</v>
      </c>
      <c r="D38" s="2">
        <v>1E-3</v>
      </c>
      <c r="E38" s="9">
        <f t="shared" si="0"/>
        <v>0.4</v>
      </c>
      <c r="F38" s="2">
        <v>0.72199999999999998</v>
      </c>
      <c r="G38" s="2">
        <v>0.186</v>
      </c>
      <c r="H38" s="9">
        <f t="shared" si="1"/>
        <v>298.22944187319933</v>
      </c>
      <c r="I38" s="9">
        <f t="shared" si="2"/>
        <v>298.62944187319931</v>
      </c>
    </row>
    <row r="39" spans="1:9" ht="15.75" thickBot="1" x14ac:dyDescent="0.3">
      <c r="A39" s="3">
        <v>0.72916666666666663</v>
      </c>
      <c r="B39" s="4">
        <v>43453</v>
      </c>
      <c r="C39" s="2">
        <v>0</v>
      </c>
      <c r="D39" s="2">
        <v>1E-3</v>
      </c>
      <c r="E39" s="9">
        <f t="shared" si="0"/>
        <v>0.4</v>
      </c>
      <c r="F39" s="2">
        <v>0.72399999999999998</v>
      </c>
      <c r="G39" s="2">
        <v>0.188</v>
      </c>
      <c r="H39" s="9">
        <f t="shared" si="1"/>
        <v>299.20427804428198</v>
      </c>
      <c r="I39" s="9">
        <f t="shared" si="2"/>
        <v>299.60427804428195</v>
      </c>
    </row>
    <row r="40" spans="1:9" ht="15.75" thickBot="1" x14ac:dyDescent="0.3">
      <c r="A40" s="3">
        <v>0.75</v>
      </c>
      <c r="B40" s="4">
        <v>43453</v>
      </c>
      <c r="C40" s="2">
        <v>0</v>
      </c>
      <c r="D40" s="2">
        <v>1E-3</v>
      </c>
      <c r="E40" s="9">
        <f t="shared" si="0"/>
        <v>0.4</v>
      </c>
      <c r="F40" s="2">
        <v>0.67800000000000005</v>
      </c>
      <c r="G40" s="2">
        <v>0.17699999999999999</v>
      </c>
      <c r="H40" s="9">
        <f t="shared" si="1"/>
        <v>280.28927913853573</v>
      </c>
      <c r="I40" s="9">
        <f t="shared" si="2"/>
        <v>280.68927913853571</v>
      </c>
    </row>
    <row r="41" spans="1:9" ht="15.75" thickBot="1" x14ac:dyDescent="0.3">
      <c r="A41" s="3">
        <v>0.77083333333333337</v>
      </c>
      <c r="B41" s="4">
        <v>43453</v>
      </c>
      <c r="C41" s="2">
        <v>1E-3</v>
      </c>
      <c r="D41" s="2">
        <v>1E-3</v>
      </c>
      <c r="E41" s="9">
        <f t="shared" si="0"/>
        <v>0.56568542494923801</v>
      </c>
      <c r="F41" s="2">
        <v>0.68600000000000005</v>
      </c>
      <c r="G41" s="2">
        <v>0.183</v>
      </c>
      <c r="H41" s="9">
        <f t="shared" si="1"/>
        <v>283.99577461645447</v>
      </c>
      <c r="I41" s="9">
        <f t="shared" si="2"/>
        <v>284.56146004140373</v>
      </c>
    </row>
    <row r="42" spans="1:9" ht="15.75" thickBot="1" x14ac:dyDescent="0.3">
      <c r="A42" s="3">
        <v>0.79166666666666663</v>
      </c>
      <c r="B42" s="4">
        <v>43453</v>
      </c>
      <c r="C42" s="2">
        <v>0</v>
      </c>
      <c r="D42" s="2">
        <v>2E-3</v>
      </c>
      <c r="E42" s="9">
        <f t="shared" si="0"/>
        <v>0.8</v>
      </c>
      <c r="F42" s="2">
        <v>0.63700000000000001</v>
      </c>
      <c r="G42" s="2">
        <v>0.17</v>
      </c>
      <c r="H42" s="9">
        <f t="shared" si="1"/>
        <v>263.71772788343219</v>
      </c>
      <c r="I42" s="9">
        <f t="shared" si="2"/>
        <v>264.5177278834322</v>
      </c>
    </row>
    <row r="43" spans="1:9" ht="15.75" thickBot="1" x14ac:dyDescent="0.3">
      <c r="A43" s="3">
        <v>0.8125</v>
      </c>
      <c r="B43" s="4">
        <v>43453</v>
      </c>
      <c r="C43" s="2">
        <v>0</v>
      </c>
      <c r="D43" s="2">
        <v>1E-3</v>
      </c>
      <c r="E43" s="9">
        <f t="shared" si="0"/>
        <v>0.4</v>
      </c>
      <c r="F43" s="2">
        <v>0.57699999999999996</v>
      </c>
      <c r="G43" s="2">
        <v>0.16800000000000001</v>
      </c>
      <c r="H43" s="9">
        <f t="shared" si="1"/>
        <v>240.38402609158541</v>
      </c>
      <c r="I43" s="9">
        <f t="shared" si="2"/>
        <v>240.78402609158542</v>
      </c>
    </row>
    <row r="44" spans="1:9" ht="15.75" thickBot="1" x14ac:dyDescent="0.3">
      <c r="A44" s="3">
        <v>0.83333333333333337</v>
      </c>
      <c r="B44" s="4">
        <v>43453</v>
      </c>
      <c r="C44" s="2">
        <v>0</v>
      </c>
      <c r="D44" s="2">
        <v>1E-3</v>
      </c>
      <c r="E44" s="9">
        <f t="shared" si="0"/>
        <v>0.4</v>
      </c>
      <c r="F44" s="2">
        <v>0.53100000000000003</v>
      </c>
      <c r="G44" s="2">
        <v>0.156</v>
      </c>
      <c r="H44" s="9">
        <f t="shared" si="1"/>
        <v>221.37642150870542</v>
      </c>
      <c r="I44" s="9">
        <f t="shared" si="2"/>
        <v>221.77642150870543</v>
      </c>
    </row>
    <row r="45" spans="1:9" ht="15.75" thickBot="1" x14ac:dyDescent="0.3">
      <c r="A45" s="3">
        <v>0.85416666666666663</v>
      </c>
      <c r="B45" s="4">
        <v>43453</v>
      </c>
      <c r="C45" s="2">
        <v>0</v>
      </c>
      <c r="D45" s="2">
        <v>1E-3</v>
      </c>
      <c r="E45" s="9">
        <f t="shared" si="0"/>
        <v>0.4</v>
      </c>
      <c r="F45" s="2">
        <v>0.50800000000000001</v>
      </c>
      <c r="G45" s="2">
        <v>0.15</v>
      </c>
      <c r="H45" s="9">
        <f t="shared" si="1"/>
        <v>211.87316960861278</v>
      </c>
      <c r="I45" s="9">
        <f t="shared" si="2"/>
        <v>212.27316960861279</v>
      </c>
    </row>
    <row r="46" spans="1:9" ht="15.75" thickBot="1" x14ac:dyDescent="0.3">
      <c r="A46" s="3">
        <v>0.875</v>
      </c>
      <c r="B46" s="4">
        <v>43453</v>
      </c>
      <c r="C46" s="2">
        <v>1E-3</v>
      </c>
      <c r="D46" s="2">
        <v>2E-3</v>
      </c>
      <c r="E46" s="9">
        <f t="shared" si="0"/>
        <v>0.89442719099991574</v>
      </c>
      <c r="F46" s="2">
        <v>0.50700000000000001</v>
      </c>
      <c r="G46" s="2">
        <v>0.14899999999999999</v>
      </c>
      <c r="H46" s="9">
        <f t="shared" si="1"/>
        <v>211.37644144984557</v>
      </c>
      <c r="I46" s="9">
        <f t="shared" si="2"/>
        <v>212.27086864084549</v>
      </c>
    </row>
    <row r="47" spans="1:9" ht="15.75" thickBot="1" x14ac:dyDescent="0.3">
      <c r="A47" s="3">
        <v>0.89583333333333337</v>
      </c>
      <c r="B47" s="4">
        <v>43453</v>
      </c>
      <c r="C47" s="2">
        <v>0</v>
      </c>
      <c r="D47" s="2">
        <v>1E-3</v>
      </c>
      <c r="E47" s="9">
        <f t="shared" si="0"/>
        <v>0.4</v>
      </c>
      <c r="F47" s="2">
        <v>0.51500000000000001</v>
      </c>
      <c r="G47" s="2">
        <v>0.152</v>
      </c>
      <c r="H47" s="9">
        <f t="shared" si="1"/>
        <v>214.78510190420565</v>
      </c>
      <c r="I47" s="9">
        <f t="shared" si="2"/>
        <v>215.18510190420565</v>
      </c>
    </row>
    <row r="48" spans="1:9" ht="15.75" thickBot="1" x14ac:dyDescent="0.3">
      <c r="A48" s="3">
        <v>0.91666666666666663</v>
      </c>
      <c r="B48" s="4">
        <v>43453</v>
      </c>
      <c r="C48" s="2">
        <v>0</v>
      </c>
      <c r="D48" s="2">
        <v>1E-3</v>
      </c>
      <c r="E48" s="9">
        <f t="shared" si="0"/>
        <v>0.4</v>
      </c>
      <c r="F48" s="2">
        <v>0.51100000000000001</v>
      </c>
      <c r="G48" s="2">
        <v>0.153</v>
      </c>
      <c r="H48" s="9">
        <f t="shared" si="1"/>
        <v>213.36541425451315</v>
      </c>
      <c r="I48" s="9">
        <f t="shared" si="2"/>
        <v>213.76541425451316</v>
      </c>
    </row>
    <row r="49" spans="1:9" ht="15.75" thickBot="1" x14ac:dyDescent="0.3">
      <c r="A49" s="3">
        <v>0.9375</v>
      </c>
      <c r="B49" s="4">
        <v>43453</v>
      </c>
      <c r="C49" s="2">
        <v>1E-3</v>
      </c>
      <c r="D49" s="2">
        <v>1E-3</v>
      </c>
      <c r="E49" s="9">
        <f t="shared" si="0"/>
        <v>0.56568542494923801</v>
      </c>
      <c r="F49" s="2">
        <v>0.501</v>
      </c>
      <c r="G49" s="2">
        <v>0.14699999999999999</v>
      </c>
      <c r="H49" s="9">
        <f t="shared" si="1"/>
        <v>208.84827028251874</v>
      </c>
      <c r="I49" s="9">
        <f t="shared" si="2"/>
        <v>209.41395570746798</v>
      </c>
    </row>
    <row r="50" spans="1:9" ht="15.75" thickBot="1" x14ac:dyDescent="0.3">
      <c r="A50" s="3">
        <v>0.95833333333333337</v>
      </c>
      <c r="B50" s="4">
        <v>43453</v>
      </c>
      <c r="C50" s="2">
        <v>0</v>
      </c>
      <c r="D50" s="2">
        <v>2E-3</v>
      </c>
      <c r="E50" s="9">
        <f t="shared" si="0"/>
        <v>0.8</v>
      </c>
      <c r="F50" s="2">
        <v>0.45800000000000002</v>
      </c>
      <c r="G50" s="2">
        <v>0.13700000000000001</v>
      </c>
      <c r="H50" s="9">
        <f t="shared" si="1"/>
        <v>191.22050099296362</v>
      </c>
      <c r="I50" s="9">
        <f t="shared" si="2"/>
        <v>192.02050099296363</v>
      </c>
    </row>
    <row r="51" spans="1:9" ht="15.75" thickBot="1" x14ac:dyDescent="0.3">
      <c r="A51" s="3">
        <v>0.97916666666666663</v>
      </c>
      <c r="B51" s="4">
        <v>43453</v>
      </c>
      <c r="C51" s="2">
        <v>0</v>
      </c>
      <c r="D51" s="2">
        <v>1E-3</v>
      </c>
      <c r="E51" s="9">
        <f t="shared" si="0"/>
        <v>0.4</v>
      </c>
      <c r="F51" s="2">
        <v>0.41</v>
      </c>
      <c r="G51" s="2">
        <v>0.127</v>
      </c>
      <c r="H51" s="9">
        <f t="shared" si="1"/>
        <v>171.6876233163008</v>
      </c>
      <c r="I51" s="9">
        <f t="shared" si="2"/>
        <v>172.08762331630081</v>
      </c>
    </row>
    <row r="52" spans="1:9" ht="15.75" thickBot="1" x14ac:dyDescent="0.3">
      <c r="A52" s="3">
        <v>0</v>
      </c>
      <c r="B52" s="4">
        <v>43453</v>
      </c>
      <c r="C52" s="2">
        <v>0</v>
      </c>
      <c r="D52" s="2">
        <v>1E-3</v>
      </c>
      <c r="E52" s="9">
        <f t="shared" si="0"/>
        <v>0.4</v>
      </c>
      <c r="F52" s="2">
        <v>0.38700000000000001</v>
      </c>
      <c r="G52" s="2">
        <v>0.108</v>
      </c>
      <c r="H52" s="9">
        <f t="shared" si="1"/>
        <v>160.71490285595794</v>
      </c>
      <c r="I52" s="9">
        <f t="shared" si="2"/>
        <v>161.11490285595795</v>
      </c>
    </row>
  </sheetData>
  <mergeCells count="7">
    <mergeCell ref="A1:B1"/>
    <mergeCell ref="C1:H1"/>
    <mergeCell ref="I1:I3"/>
    <mergeCell ref="A2:B2"/>
    <mergeCell ref="C2:E2"/>
    <mergeCell ref="F2:H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2"/>
  <sheetViews>
    <sheetView tabSelected="1" zoomScaleNormal="100" workbookViewId="0">
      <pane xSplit="2" ySplit="4" topLeftCell="C5" activePane="bottomRight" state="frozen"/>
      <selection sqref="A1:B1"/>
      <selection pane="topRight" sqref="A1:B1"/>
      <selection pane="bottomLeft" sqref="A1:B1"/>
      <selection pane="bottomRight" activeCell="BT6" sqref="BT6"/>
    </sheetView>
  </sheetViews>
  <sheetFormatPr defaultRowHeight="15" outlineLevelCol="1" x14ac:dyDescent="0.25"/>
  <cols>
    <col min="2" max="2" width="11.8554687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9" width="9.140625" hidden="1" customWidth="1" outlineLevel="1"/>
    <col min="10" max="10" width="9.42578125" hidden="1" customWidth="1" outlineLevel="1"/>
    <col min="11" max="11" width="9.140625" collapsed="1"/>
    <col min="12" max="12" width="9.140625" hidden="1" customWidth="1" outlineLevel="1"/>
    <col min="13" max="13" width="9.7109375" hidden="1" customWidth="1" outlineLevel="1"/>
    <col min="14" max="14" width="8.5703125" customWidth="1" collapsed="1"/>
    <col min="15" max="15" width="7.7109375" hidden="1" customWidth="1" outlineLevel="1"/>
    <col min="16" max="16" width="9.7109375" hidden="1" customWidth="1" outlineLevel="1"/>
    <col min="17" max="17" width="9.140625" collapsed="1"/>
    <col min="18" max="18" width="9.140625" hidden="1" customWidth="1" outlineLevel="1"/>
    <col min="19" max="19" width="9.7109375" hidden="1" customWidth="1" outlineLevel="1"/>
    <col min="20" max="20" width="8.85546875" customWidth="1" collapsed="1"/>
    <col min="21" max="21" width="9.140625" hidden="1" customWidth="1" outlineLevel="1"/>
    <col min="22" max="22" width="9.7109375" hidden="1" customWidth="1" outlineLevel="1"/>
    <col min="23" max="23" width="8.7109375" bestFit="1" customWidth="1" collapsed="1"/>
    <col min="24" max="24" width="9.140625" hidden="1" customWidth="1" outlineLevel="1"/>
    <col min="25" max="25" width="9.7109375" hidden="1" customWidth="1" outlineLevel="1"/>
    <col min="26" max="26" width="9.140625" collapsed="1"/>
    <col min="27" max="27" width="9.140625" hidden="1" customWidth="1" outlineLevel="1"/>
    <col min="28" max="28" width="9.7109375" hidden="1" customWidth="1" outlineLevel="1"/>
    <col min="29" max="29" width="8.7109375" bestFit="1" customWidth="1" collapsed="1"/>
    <col min="30" max="30" width="9.140625" hidden="1" customWidth="1" outlineLevel="1"/>
    <col min="31" max="31" width="9.7109375" hidden="1" customWidth="1" outlineLevel="1"/>
    <col min="32" max="32" width="9.140625" collapsed="1"/>
    <col min="33" max="33" width="9.140625" hidden="1" customWidth="1" outlineLevel="1"/>
    <col min="34" max="34" width="9.7109375" hidden="1" customWidth="1" outlineLevel="1"/>
    <col min="35" max="35" width="8.7109375" bestFit="1" customWidth="1" collapsed="1"/>
    <col min="36" max="36" width="9.140625" hidden="1" customWidth="1" outlineLevel="1"/>
    <col min="37" max="37" width="9.7109375" hidden="1" customWidth="1" outlineLevel="1"/>
    <col min="38" max="38" width="9.140625" collapsed="1"/>
    <col min="39" max="39" width="9.140625" hidden="1" customWidth="1" outlineLevel="1"/>
    <col min="40" max="40" width="9.7109375" hidden="1" customWidth="1" outlineLevel="1"/>
    <col min="41" max="41" width="8.7109375" bestFit="1" customWidth="1" collapsed="1"/>
    <col min="42" max="42" width="9.140625" hidden="1" customWidth="1" outlineLevel="1"/>
    <col min="43" max="43" width="9.7109375" hidden="1" customWidth="1" outlineLevel="1"/>
    <col min="44" max="44" width="9.140625" collapsed="1"/>
    <col min="45" max="45" width="9.140625" hidden="1" customWidth="1" outlineLevel="1"/>
    <col min="46" max="46" width="9.7109375" hidden="1" customWidth="1" outlineLevel="1"/>
    <col min="47" max="47" width="8.7109375" bestFit="1" customWidth="1" collapsed="1"/>
    <col min="48" max="48" width="9.140625" hidden="1" customWidth="1" outlineLevel="1"/>
    <col min="49" max="49" width="9.7109375" hidden="1" customWidth="1" outlineLevel="1"/>
    <col min="50" max="50" width="9.140625" collapsed="1"/>
    <col min="51" max="51" width="9.140625" hidden="1" customWidth="1" outlineLevel="1"/>
    <col min="52" max="52" width="9.7109375" hidden="1" customWidth="1" outlineLevel="1"/>
    <col min="53" max="53" width="8.7109375" bestFit="1" customWidth="1" collapsed="1"/>
    <col min="54" max="54" width="9.140625" hidden="1" customWidth="1" outlineLevel="1"/>
    <col min="55" max="55" width="9.7109375" hidden="1" customWidth="1" outlineLevel="1"/>
    <col min="56" max="56" width="9.140625" collapsed="1"/>
    <col min="57" max="57" width="9.140625" hidden="1" customWidth="1" outlineLevel="1"/>
    <col min="58" max="58" width="9.7109375" hidden="1" customWidth="1" outlineLevel="1"/>
    <col min="59" max="59" width="8.7109375" bestFit="1" customWidth="1" collapsed="1"/>
    <col min="60" max="60" width="9.140625" hidden="1" customWidth="1" outlineLevel="1"/>
    <col min="61" max="61" width="9.7109375" hidden="1" customWidth="1" outlineLevel="1"/>
    <col min="62" max="62" width="9.140625" collapsed="1"/>
    <col min="63" max="63" width="9.140625" hidden="1" customWidth="1" outlineLevel="1"/>
    <col min="64" max="64" width="9.7109375" hidden="1" customWidth="1" outlineLevel="1"/>
    <col min="65" max="65" width="8.7109375" bestFit="1" customWidth="1" collapsed="1"/>
    <col min="66" max="66" width="9.140625" hidden="1" customWidth="1" outlineLevel="1"/>
    <col min="67" max="67" width="9.7109375" hidden="1" customWidth="1" outlineLevel="1"/>
    <col min="68" max="68" width="9.140625" collapsed="1"/>
  </cols>
  <sheetData>
    <row r="1" spans="1:72" x14ac:dyDescent="0.25">
      <c r="A1" s="33" t="s">
        <v>5</v>
      </c>
      <c r="B1" s="33"/>
      <c r="C1" s="41" t="s">
        <v>27</v>
      </c>
      <c r="D1" s="42"/>
      <c r="E1" s="43"/>
      <c r="F1" s="41" t="s">
        <v>48</v>
      </c>
      <c r="G1" s="42"/>
      <c r="H1" s="43"/>
      <c r="I1" s="41" t="s">
        <v>28</v>
      </c>
      <c r="J1" s="42"/>
      <c r="K1" s="43"/>
      <c r="L1" s="41" t="s">
        <v>30</v>
      </c>
      <c r="M1" s="42"/>
      <c r="N1" s="43"/>
      <c r="O1" s="41" t="s">
        <v>32</v>
      </c>
      <c r="P1" s="42"/>
      <c r="Q1" s="43"/>
      <c r="R1" s="41" t="s">
        <v>33</v>
      </c>
      <c r="S1" s="42"/>
      <c r="T1" s="43"/>
      <c r="U1" s="33" t="s">
        <v>35</v>
      </c>
      <c r="V1" s="33"/>
      <c r="W1" s="33"/>
      <c r="X1" s="33"/>
      <c r="Y1" s="33"/>
      <c r="Z1" s="33"/>
      <c r="AA1" s="33" t="s">
        <v>190</v>
      </c>
      <c r="AB1" s="33"/>
      <c r="AC1" s="33"/>
      <c r="AD1" s="33"/>
      <c r="AE1" s="33"/>
      <c r="AF1" s="33"/>
      <c r="AG1" s="33" t="s">
        <v>197</v>
      </c>
      <c r="AH1" s="33"/>
      <c r="AI1" s="33"/>
      <c r="AJ1" s="33"/>
      <c r="AK1" s="33"/>
      <c r="AL1" s="33"/>
      <c r="AM1" s="33" t="s">
        <v>198</v>
      </c>
      <c r="AN1" s="33"/>
      <c r="AO1" s="33"/>
      <c r="AP1" s="33"/>
      <c r="AQ1" s="33"/>
      <c r="AR1" s="33"/>
      <c r="AS1" s="33" t="s">
        <v>38</v>
      </c>
      <c r="AT1" s="33"/>
      <c r="AU1" s="33"/>
      <c r="AV1" s="33"/>
      <c r="AW1" s="33"/>
      <c r="AX1" s="33"/>
      <c r="AY1" s="33" t="s">
        <v>41</v>
      </c>
      <c r="AZ1" s="33"/>
      <c r="BA1" s="33"/>
      <c r="BB1" s="33"/>
      <c r="BC1" s="33"/>
      <c r="BD1" s="33"/>
      <c r="BE1" s="33" t="s">
        <v>170</v>
      </c>
      <c r="BF1" s="33"/>
      <c r="BG1" s="33"/>
      <c r="BH1" s="33"/>
      <c r="BI1" s="33"/>
      <c r="BJ1" s="33"/>
      <c r="BK1" s="33" t="s">
        <v>46</v>
      </c>
      <c r="BL1" s="33"/>
      <c r="BM1" s="33"/>
      <c r="BN1" s="33"/>
      <c r="BO1" s="33"/>
      <c r="BP1" s="33"/>
      <c r="BQ1" s="34" t="s">
        <v>26</v>
      </c>
    </row>
    <row r="2" spans="1:72" x14ac:dyDescent="0.25">
      <c r="A2" s="33" t="s">
        <v>6</v>
      </c>
      <c r="B2" s="33"/>
      <c r="C2" s="40" t="s">
        <v>47</v>
      </c>
      <c r="D2" s="38"/>
      <c r="E2" s="39"/>
      <c r="F2" s="40" t="s">
        <v>49</v>
      </c>
      <c r="G2" s="38"/>
      <c r="H2" s="39"/>
      <c r="I2" s="40" t="s">
        <v>29</v>
      </c>
      <c r="J2" s="38"/>
      <c r="K2" s="39"/>
      <c r="L2" s="40" t="s">
        <v>31</v>
      </c>
      <c r="M2" s="38"/>
      <c r="N2" s="39"/>
      <c r="O2" s="40" t="s">
        <v>189</v>
      </c>
      <c r="P2" s="38"/>
      <c r="Q2" s="39"/>
      <c r="R2" s="40" t="s">
        <v>34</v>
      </c>
      <c r="S2" s="38"/>
      <c r="T2" s="39"/>
      <c r="U2" s="40" t="s">
        <v>36</v>
      </c>
      <c r="V2" s="38"/>
      <c r="W2" s="39"/>
      <c r="X2" s="40" t="s">
        <v>37</v>
      </c>
      <c r="Y2" s="38"/>
      <c r="Z2" s="39"/>
      <c r="AA2" s="40" t="s">
        <v>191</v>
      </c>
      <c r="AB2" s="38"/>
      <c r="AC2" s="39"/>
      <c r="AD2" s="40" t="s">
        <v>192</v>
      </c>
      <c r="AE2" s="38"/>
      <c r="AF2" s="39"/>
      <c r="AG2" s="40" t="s">
        <v>193</v>
      </c>
      <c r="AH2" s="38"/>
      <c r="AI2" s="39"/>
      <c r="AJ2" s="40" t="s">
        <v>194</v>
      </c>
      <c r="AK2" s="38"/>
      <c r="AL2" s="39"/>
      <c r="AM2" s="40" t="s">
        <v>195</v>
      </c>
      <c r="AN2" s="38"/>
      <c r="AO2" s="39"/>
      <c r="AP2" s="40" t="s">
        <v>196</v>
      </c>
      <c r="AQ2" s="38"/>
      <c r="AR2" s="39"/>
      <c r="AS2" s="40" t="s">
        <v>39</v>
      </c>
      <c r="AT2" s="38"/>
      <c r="AU2" s="39"/>
      <c r="AV2" s="40" t="s">
        <v>40</v>
      </c>
      <c r="AW2" s="38"/>
      <c r="AX2" s="39"/>
      <c r="AY2" s="40" t="s">
        <v>42</v>
      </c>
      <c r="AZ2" s="38"/>
      <c r="BA2" s="39"/>
      <c r="BB2" s="40" t="s">
        <v>43</v>
      </c>
      <c r="BC2" s="38"/>
      <c r="BD2" s="39"/>
      <c r="BE2" s="40" t="s">
        <v>171</v>
      </c>
      <c r="BF2" s="38"/>
      <c r="BG2" s="39"/>
      <c r="BH2" s="40" t="s">
        <v>172</v>
      </c>
      <c r="BI2" s="38"/>
      <c r="BJ2" s="39"/>
      <c r="BK2" s="40" t="s">
        <v>44</v>
      </c>
      <c r="BL2" s="38"/>
      <c r="BM2" s="39"/>
      <c r="BN2" s="40" t="s">
        <v>45</v>
      </c>
      <c r="BO2" s="38"/>
      <c r="BP2" s="39"/>
      <c r="BQ2" s="35"/>
    </row>
    <row r="3" spans="1:72" ht="15.75" thickBot="1" x14ac:dyDescent="0.3">
      <c r="A3" s="33" t="s">
        <v>7</v>
      </c>
      <c r="B3" s="33"/>
      <c r="C3" s="8"/>
      <c r="D3" s="8"/>
      <c r="E3" s="7">
        <v>40</v>
      </c>
      <c r="F3" s="8"/>
      <c r="G3" s="8"/>
      <c r="H3" s="7">
        <v>120</v>
      </c>
      <c r="I3" s="8"/>
      <c r="J3" s="8"/>
      <c r="K3" s="7">
        <v>200</v>
      </c>
      <c r="L3" s="8"/>
      <c r="M3" s="8"/>
      <c r="N3" s="7">
        <v>300</v>
      </c>
      <c r="O3" s="8"/>
      <c r="P3" s="8"/>
      <c r="Q3" s="7">
        <v>80</v>
      </c>
      <c r="R3" s="8"/>
      <c r="S3" s="8"/>
      <c r="T3" s="7">
        <v>40</v>
      </c>
      <c r="U3" s="8"/>
      <c r="V3" s="8"/>
      <c r="W3" s="7">
        <v>120</v>
      </c>
      <c r="X3" s="8"/>
      <c r="Y3" s="8"/>
      <c r="Z3" s="7">
        <v>120</v>
      </c>
      <c r="AA3" s="26"/>
      <c r="AB3" s="26"/>
      <c r="AC3" s="7">
        <v>120</v>
      </c>
      <c r="AD3" s="26"/>
      <c r="AE3" s="26"/>
      <c r="AF3" s="7">
        <v>120</v>
      </c>
      <c r="AG3" s="26"/>
      <c r="AH3" s="26"/>
      <c r="AI3" s="7">
        <v>120</v>
      </c>
      <c r="AJ3" s="26"/>
      <c r="AK3" s="26"/>
      <c r="AL3" s="7">
        <v>120</v>
      </c>
      <c r="AM3" s="26"/>
      <c r="AN3" s="26"/>
      <c r="AO3" s="7">
        <v>120</v>
      </c>
      <c r="AP3" s="26"/>
      <c r="AQ3" s="26"/>
      <c r="AR3" s="7">
        <v>120</v>
      </c>
      <c r="AS3" s="8"/>
      <c r="AT3" s="8"/>
      <c r="AU3" s="7">
        <v>120</v>
      </c>
      <c r="AV3" s="8"/>
      <c r="AW3" s="8"/>
      <c r="AX3" s="7">
        <v>120</v>
      </c>
      <c r="AY3" s="8"/>
      <c r="AZ3" s="8"/>
      <c r="BA3" s="7">
        <v>400</v>
      </c>
      <c r="BB3" s="8"/>
      <c r="BC3" s="8"/>
      <c r="BD3" s="7">
        <v>400</v>
      </c>
      <c r="BE3" s="21"/>
      <c r="BF3" s="21"/>
      <c r="BG3" s="7">
        <v>400</v>
      </c>
      <c r="BH3" s="21"/>
      <c r="BI3" s="21"/>
      <c r="BJ3" s="7">
        <v>400</v>
      </c>
      <c r="BK3" s="8"/>
      <c r="BL3" s="8"/>
      <c r="BM3" s="7">
        <v>120</v>
      </c>
      <c r="BN3" s="8"/>
      <c r="BO3" s="8"/>
      <c r="BP3" s="7">
        <v>120</v>
      </c>
      <c r="BQ3" s="36"/>
    </row>
    <row r="4" spans="1:72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6" t="s">
        <v>0</v>
      </c>
      <c r="S4" s="6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1" t="s">
        <v>0</v>
      </c>
      <c r="BF4" s="1" t="s">
        <v>1</v>
      </c>
      <c r="BG4" s="5" t="s">
        <v>8</v>
      </c>
      <c r="BH4" s="1" t="s">
        <v>0</v>
      </c>
      <c r="BI4" s="1" t="s">
        <v>1</v>
      </c>
      <c r="BJ4" s="5" t="s">
        <v>8</v>
      </c>
      <c r="BK4" s="1" t="s">
        <v>0</v>
      </c>
      <c r="BL4" s="1" t="s">
        <v>1</v>
      </c>
      <c r="BM4" s="5" t="s">
        <v>8</v>
      </c>
      <c r="BN4" s="1" t="s">
        <v>0</v>
      </c>
      <c r="BO4" s="1" t="s">
        <v>1</v>
      </c>
      <c r="BP4" s="5" t="s">
        <v>8</v>
      </c>
      <c r="BQ4" s="5" t="s">
        <v>8</v>
      </c>
    </row>
    <row r="5" spans="1:72" ht="15.75" thickBot="1" x14ac:dyDescent="0.3">
      <c r="A5" s="3">
        <v>2.0833333333333332E-2</v>
      </c>
      <c r="B5" s="4">
        <v>43453</v>
      </c>
      <c r="C5" s="2">
        <v>0.17100000000000001</v>
      </c>
      <c r="D5" s="2">
        <v>0</v>
      </c>
      <c r="E5" s="9">
        <f>SQRT(C5*C5+D5*D5)*E$3</f>
        <v>6.8400000000000007</v>
      </c>
      <c r="F5" s="2">
        <v>2E-3</v>
      </c>
      <c r="G5" s="2">
        <v>1E-3</v>
      </c>
      <c r="H5" s="9">
        <f>SQRT(F5*F5+G5*G5)*H$3</f>
        <v>0.26832815729997472</v>
      </c>
      <c r="I5" s="2">
        <v>0</v>
      </c>
      <c r="J5" s="2">
        <v>0</v>
      </c>
      <c r="K5" s="9">
        <f>SQRT(I5*I5+J5*J5)*K$3</f>
        <v>0</v>
      </c>
      <c r="L5" s="2">
        <v>0</v>
      </c>
      <c r="M5" s="2">
        <v>0</v>
      </c>
      <c r="N5" s="9">
        <f>SQRT(L5*L5+M5*M5)*N$3</f>
        <v>0</v>
      </c>
      <c r="O5" s="2">
        <v>0.58199999999999996</v>
      </c>
      <c r="P5" s="2">
        <v>8.4000000000000005E-2</v>
      </c>
      <c r="Q5" s="9">
        <f>SQRT(O5*O5+P5*P5)*Q$3</f>
        <v>47.042448915846208</v>
      </c>
      <c r="R5" s="2">
        <v>0.313</v>
      </c>
      <c r="S5" s="2">
        <v>2.1999999999999999E-2</v>
      </c>
      <c r="T5" s="9">
        <f>SQRT(R5*R5+S5*S5)*T$3</f>
        <v>12.550888414769689</v>
      </c>
      <c r="U5" s="2">
        <v>7.5999999999999998E-2</v>
      </c>
      <c r="V5" s="2">
        <v>2.5000000000000001E-2</v>
      </c>
      <c r="W5" s="9">
        <f>SQRT(U5*U5+V5*V5)*W$3</f>
        <v>9.6007499707054134</v>
      </c>
      <c r="X5" s="2">
        <v>4.3999999999999997E-2</v>
      </c>
      <c r="Y5" s="2">
        <v>0</v>
      </c>
      <c r="Z5" s="9">
        <f>SQRT(X5*X5+Y5*Y5)*Z$3</f>
        <v>5.2799999999999994</v>
      </c>
      <c r="AA5" s="2">
        <v>0.55600000000000005</v>
      </c>
      <c r="AB5" s="2">
        <v>0</v>
      </c>
      <c r="AC5" s="9">
        <f>SQRT(AA5*AA5+AB5*AB5)*AC$3</f>
        <v>66.72</v>
      </c>
      <c r="AD5" s="2">
        <v>0.20799999999999999</v>
      </c>
      <c r="AE5" s="2">
        <v>1E-3</v>
      </c>
      <c r="AF5" s="9">
        <f>SQRT(AD5*AD5+AE5*AE5)*AF$3</f>
        <v>24.960288459871613</v>
      </c>
      <c r="AG5" s="2">
        <v>0.32500000000000001</v>
      </c>
      <c r="AH5" s="2">
        <v>2.9000000000000001E-2</v>
      </c>
      <c r="AI5" s="9">
        <f>SQRT(AG5*AG5+AH5*AH5)*AI$3</f>
        <v>39.15495370958827</v>
      </c>
      <c r="AJ5" s="2">
        <v>0.505</v>
      </c>
      <c r="AK5" s="2">
        <v>4.1000000000000002E-2</v>
      </c>
      <c r="AL5" s="9">
        <f>SQRT(AJ5*AJ5+AK5*AK5)*AL$3</f>
        <v>60.799394733829381</v>
      </c>
      <c r="AM5" s="2">
        <v>0.69</v>
      </c>
      <c r="AN5" s="2">
        <v>0</v>
      </c>
      <c r="AO5" s="9">
        <f>SQRT(AM5*AM5+AN5*AN5)*AO$3</f>
        <v>82.8</v>
      </c>
      <c r="AP5" s="2">
        <v>0.51700000000000002</v>
      </c>
      <c r="AQ5" s="2">
        <v>0</v>
      </c>
      <c r="AR5" s="9">
        <f>SQRT(AP5*AP5+AQ5*AQ5)*AR$3</f>
        <v>62.04</v>
      </c>
      <c r="AS5" s="2">
        <v>0.88400000000000001</v>
      </c>
      <c r="AT5" s="2">
        <v>4.4999999999999998E-2</v>
      </c>
      <c r="AU5" s="9">
        <f>SQRT(AS5*AS5+AT5*AT5)*AU$3</f>
        <v>106.21735451422239</v>
      </c>
      <c r="AV5" s="2">
        <v>1.0329999999999999</v>
      </c>
      <c r="AW5" s="2">
        <v>0</v>
      </c>
      <c r="AX5" s="9">
        <f>SQRT(AV5*AV5+AW5*AW5)*AX$3</f>
        <v>123.96</v>
      </c>
      <c r="AY5" s="2">
        <v>0.3</v>
      </c>
      <c r="AZ5" s="2">
        <v>1.0999999999999999E-2</v>
      </c>
      <c r="BA5" s="9">
        <f>SQRT(AY5*AY5+AZ5*AZ5)*BA$3</f>
        <v>120.08063957191433</v>
      </c>
      <c r="BB5" s="2">
        <v>0.28799999999999998</v>
      </c>
      <c r="BC5" s="2">
        <v>3.5999999999999997E-2</v>
      </c>
      <c r="BD5" s="9">
        <f>SQRT(BB5*BB5+BC5*BC5)*BD$3</f>
        <v>116.09651157549912</v>
      </c>
      <c r="BE5" s="2">
        <v>0.22500000000000001</v>
      </c>
      <c r="BF5" s="2">
        <v>1.2E-2</v>
      </c>
      <c r="BG5" s="9">
        <f>SQRT(BE5*BE5+BF5*BF5)*BG$3</f>
        <v>90.127909107001926</v>
      </c>
      <c r="BH5" s="2">
        <v>0.11799999999999999</v>
      </c>
      <c r="BI5" s="2">
        <v>1E-3</v>
      </c>
      <c r="BJ5" s="9">
        <f>SQRT(BH5*BH5+BI5*BI5)*BJ$3</f>
        <v>47.20169488482378</v>
      </c>
      <c r="BK5" s="2">
        <v>0</v>
      </c>
      <c r="BL5" s="2">
        <v>0</v>
      </c>
      <c r="BM5" s="9">
        <f>SQRT(BK5*BK5+BL5*BL5)*BM$3</f>
        <v>0</v>
      </c>
      <c r="BN5" s="2">
        <v>2.323</v>
      </c>
      <c r="BO5" s="2">
        <v>0.27200000000000002</v>
      </c>
      <c r="BP5" s="9">
        <f>SQRT(BN5*BN5+BO5*BO5)*BP$3</f>
        <v>280.66440315793523</v>
      </c>
      <c r="BQ5" s="9">
        <f>SUMIF($E$3:$BP$3,"&gt;0",E5:BP5)</f>
        <v>1302.4055651733074</v>
      </c>
      <c r="BS5" t="s">
        <v>147</v>
      </c>
      <c r="BT5" s="16">
        <f>MAX(BQ5:BQ52)</f>
        <v>1435.333854258799</v>
      </c>
    </row>
    <row r="6" spans="1:72" ht="15.75" thickBot="1" x14ac:dyDescent="0.3">
      <c r="A6" s="3">
        <v>4.1666666666666664E-2</v>
      </c>
      <c r="B6" s="4">
        <v>43453</v>
      </c>
      <c r="C6" s="2">
        <v>0.17799999999999999</v>
      </c>
      <c r="D6" s="2">
        <v>0</v>
      </c>
      <c r="E6" s="9">
        <f t="shared" ref="E6:E52" si="0">SQRT(C6*C6+D6*D6)*E$3</f>
        <v>7.1199999999999992</v>
      </c>
      <c r="F6" s="2">
        <v>1E-3</v>
      </c>
      <c r="G6" s="2">
        <v>1E-3</v>
      </c>
      <c r="H6" s="9">
        <f t="shared" ref="H6:H52" si="1">SQRT(F6*F6+G6*G6)*H$3</f>
        <v>0.16970562748477142</v>
      </c>
      <c r="I6" s="2">
        <v>0</v>
      </c>
      <c r="J6" s="2">
        <v>0</v>
      </c>
      <c r="K6" s="9">
        <f t="shared" ref="K6:K52" si="2">SQRT(I6*I6+J6*J6)*K$3</f>
        <v>0</v>
      </c>
      <c r="L6" s="2">
        <v>0</v>
      </c>
      <c r="M6" s="2">
        <v>0</v>
      </c>
      <c r="N6" s="9">
        <f t="shared" ref="N6:N52" si="3">SQRT(L6*L6+M6*M6)*N$3</f>
        <v>0</v>
      </c>
      <c r="O6" s="2">
        <v>0.56999999999999995</v>
      </c>
      <c r="P6" s="2">
        <v>8.6999999999999994E-2</v>
      </c>
      <c r="Q6" s="9">
        <f t="shared" ref="Q6:Q52" si="4">SQRT(O6*O6+P6*P6)*Q$3</f>
        <v>46.12809989583355</v>
      </c>
      <c r="R6" s="2">
        <v>0.36799999999999999</v>
      </c>
      <c r="S6" s="2">
        <v>3.4000000000000002E-2</v>
      </c>
      <c r="T6" s="9">
        <f t="shared" ref="T6:T52" si="5">SQRT(R6*R6+S6*S6)*T$3</f>
        <v>14.782692582882184</v>
      </c>
      <c r="U6" s="2">
        <v>7.8E-2</v>
      </c>
      <c r="V6" s="2">
        <v>2.5999999999999999E-2</v>
      </c>
      <c r="W6" s="9">
        <f t="shared" ref="W6:W52" si="6">SQRT(U6*U6+V6*V6)*W$3</f>
        <v>9.8663062997253448</v>
      </c>
      <c r="X6" s="2">
        <v>3.6999999999999998E-2</v>
      </c>
      <c r="Y6" s="2">
        <v>0</v>
      </c>
      <c r="Z6" s="9">
        <f t="shared" ref="Z6:Z52" si="7">SQRT(X6*X6+Y6*Y6)*Z$3</f>
        <v>4.4399999999999995</v>
      </c>
      <c r="AA6" s="2">
        <v>0.52500000000000002</v>
      </c>
      <c r="AB6" s="2">
        <v>0</v>
      </c>
      <c r="AC6" s="9">
        <f t="shared" ref="AC6:AC52" si="8">SQRT(AA6*AA6+AB6*AB6)*AC$3</f>
        <v>63</v>
      </c>
      <c r="AD6" s="2">
        <v>0.21199999999999999</v>
      </c>
      <c r="AE6" s="2">
        <v>1E-3</v>
      </c>
      <c r="AF6" s="9">
        <f t="shared" ref="AF6:AF52" si="9">SQRT(AD6*AD6+AE6*AE6)*AF$3</f>
        <v>25.440283017293655</v>
      </c>
      <c r="AG6" s="2">
        <v>0.312</v>
      </c>
      <c r="AH6" s="2">
        <v>3.3000000000000002E-2</v>
      </c>
      <c r="AI6" s="9">
        <f t="shared" ref="AI6:AI52" si="10">SQRT(AG6*AG6+AH6*AH6)*AI$3</f>
        <v>37.648840619599433</v>
      </c>
      <c r="AJ6" s="2">
        <v>0.495</v>
      </c>
      <c r="AK6" s="2">
        <v>3.7999999999999999E-2</v>
      </c>
      <c r="AL6" s="9">
        <f t="shared" ref="AL6:AL52" si="11">SQRT(AJ6*AJ6+AK6*AK6)*AL$3</f>
        <v>59.574773184629073</v>
      </c>
      <c r="AM6" s="2">
        <v>0.66300000000000003</v>
      </c>
      <c r="AN6" s="2">
        <v>0</v>
      </c>
      <c r="AO6" s="9">
        <f t="shared" ref="AO6:AO52" si="12">SQRT(AM6*AM6+AN6*AN6)*AO$3</f>
        <v>79.56</v>
      </c>
      <c r="AP6" s="2">
        <v>0.51900000000000002</v>
      </c>
      <c r="AQ6" s="2">
        <v>0</v>
      </c>
      <c r="AR6" s="9">
        <f t="shared" ref="AR6:AR52" si="13">SQRT(AP6*AP6+AQ6*AQ6)*AR$3</f>
        <v>62.28</v>
      </c>
      <c r="AS6" s="2">
        <v>0.9</v>
      </c>
      <c r="AT6" s="2">
        <v>6.2E-2</v>
      </c>
      <c r="AU6" s="9">
        <f t="shared" ref="AU6:AU52" si="14">SQRT(AS6*AS6+AT6*AT6)*AU$3</f>
        <v>108.25596334613627</v>
      </c>
      <c r="AV6" s="2">
        <v>1.038</v>
      </c>
      <c r="AW6" s="2">
        <v>1E-3</v>
      </c>
      <c r="AX6" s="9">
        <f t="shared" ref="AX6:AX52" si="15">SQRT(AV6*AV6+AW6*AW6)*AX$3</f>
        <v>124.5600578034548</v>
      </c>
      <c r="AY6" s="2">
        <v>0.29099999999999998</v>
      </c>
      <c r="AZ6" s="2">
        <v>1.6E-2</v>
      </c>
      <c r="BA6" s="9">
        <f t="shared" ref="BA6:BA52" si="16">SQRT(AY6*AY6+AZ6*AZ6)*BA$3</f>
        <v>116.57581224250595</v>
      </c>
      <c r="BB6" s="2">
        <v>0.27900000000000003</v>
      </c>
      <c r="BC6" s="2">
        <v>3.4000000000000002E-2</v>
      </c>
      <c r="BD6" s="9">
        <f t="shared" ref="BD6:BD52" si="17">SQRT(BB6*BB6+BC6*BC6)*BD$3</f>
        <v>112.42561985597412</v>
      </c>
      <c r="BE6" s="2">
        <v>0.222</v>
      </c>
      <c r="BF6" s="2">
        <v>1.2999999999999999E-2</v>
      </c>
      <c r="BG6" s="9">
        <f t="shared" ref="BG6:BG52" si="18">SQRT(BE6*BE6+BF6*BF6)*BG$3</f>
        <v>88.952121953329481</v>
      </c>
      <c r="BH6" s="2">
        <v>0.11799999999999999</v>
      </c>
      <c r="BI6" s="2">
        <v>2E-3</v>
      </c>
      <c r="BJ6" s="9">
        <f t="shared" ref="BJ6:BJ52" si="19">SQRT(BH6*BH6+BI6*BI6)*BJ$3</f>
        <v>47.206779174182174</v>
      </c>
      <c r="BK6" s="2">
        <v>0</v>
      </c>
      <c r="BL6" s="2">
        <v>0</v>
      </c>
      <c r="BM6" s="9">
        <f t="shared" ref="BM6:BM52" si="20">SQRT(BK6*BK6+BL6*BL6)*BM$3</f>
        <v>0</v>
      </c>
      <c r="BN6" s="2">
        <v>2.2879999999999998</v>
      </c>
      <c r="BO6" s="2">
        <v>0.27800000000000002</v>
      </c>
      <c r="BP6" s="9">
        <f t="shared" ref="BP6:BP52" si="21">SQRT(BN6*BN6+BO6*BO6)*BP$3</f>
        <v>276.57925301800924</v>
      </c>
      <c r="BQ6" s="9">
        <f t="shared" ref="BQ6:BQ52" si="22">SUMIF($E$3:$BP$3,"&gt;0",E6:BP6)</f>
        <v>1284.5663086210402</v>
      </c>
      <c r="BS6" t="s">
        <v>148</v>
      </c>
      <c r="BT6" s="16">
        <f>AVERAGE(BQ5:BQ52)</f>
        <v>1264.1072310480333</v>
      </c>
    </row>
    <row r="7" spans="1:72" ht="15.75" thickBot="1" x14ac:dyDescent="0.3">
      <c r="A7" s="3">
        <v>6.25E-2</v>
      </c>
      <c r="B7" s="4">
        <v>43453</v>
      </c>
      <c r="C7" s="2">
        <v>0.17299999999999999</v>
      </c>
      <c r="D7" s="2">
        <v>0</v>
      </c>
      <c r="E7" s="9">
        <f t="shared" si="0"/>
        <v>6.92</v>
      </c>
      <c r="F7" s="2">
        <v>2E-3</v>
      </c>
      <c r="G7" s="2">
        <v>0</v>
      </c>
      <c r="H7" s="9">
        <f t="shared" si="1"/>
        <v>0.24</v>
      </c>
      <c r="I7" s="2">
        <v>0</v>
      </c>
      <c r="J7" s="2">
        <v>0</v>
      </c>
      <c r="K7" s="9">
        <f t="shared" si="2"/>
        <v>0</v>
      </c>
      <c r="L7" s="2">
        <v>0</v>
      </c>
      <c r="M7" s="2">
        <v>0</v>
      </c>
      <c r="N7" s="9">
        <f t="shared" si="3"/>
        <v>0</v>
      </c>
      <c r="O7" s="2">
        <v>0.58299999999999996</v>
      </c>
      <c r="P7" s="2">
        <v>8.3000000000000004E-2</v>
      </c>
      <c r="Q7" s="9">
        <f t="shared" si="4"/>
        <v>47.110287623830096</v>
      </c>
      <c r="R7" s="2">
        <v>0.31900000000000001</v>
      </c>
      <c r="S7" s="2">
        <v>3.3000000000000002E-2</v>
      </c>
      <c r="T7" s="9">
        <f t="shared" si="5"/>
        <v>12.828094168659662</v>
      </c>
      <c r="U7" s="2">
        <v>8.1000000000000003E-2</v>
      </c>
      <c r="V7" s="2">
        <v>2.5999999999999999E-2</v>
      </c>
      <c r="W7" s="9">
        <f t="shared" si="6"/>
        <v>10.208467073953857</v>
      </c>
      <c r="X7" s="2">
        <v>4.7E-2</v>
      </c>
      <c r="Y7" s="2">
        <v>0</v>
      </c>
      <c r="Z7" s="9">
        <f t="shared" si="7"/>
        <v>5.64</v>
      </c>
      <c r="AA7" s="2">
        <v>0.504</v>
      </c>
      <c r="AB7" s="2">
        <v>0</v>
      </c>
      <c r="AC7" s="9">
        <f t="shared" si="8"/>
        <v>60.480000000000004</v>
      </c>
      <c r="AD7" s="2">
        <v>0.19900000000000001</v>
      </c>
      <c r="AE7" s="2">
        <v>2E-3</v>
      </c>
      <c r="AF7" s="9">
        <f t="shared" si="9"/>
        <v>23.881205999697755</v>
      </c>
      <c r="AG7" s="2">
        <v>0.309</v>
      </c>
      <c r="AH7" s="2">
        <v>3.5000000000000003E-2</v>
      </c>
      <c r="AI7" s="9">
        <f t="shared" si="10"/>
        <v>37.317105997116123</v>
      </c>
      <c r="AJ7" s="2">
        <v>0.47699999999999998</v>
      </c>
      <c r="AK7" s="2">
        <v>3.5000000000000003E-2</v>
      </c>
      <c r="AL7" s="9">
        <f t="shared" si="11"/>
        <v>57.393881206971876</v>
      </c>
      <c r="AM7" s="2">
        <v>0.66900000000000004</v>
      </c>
      <c r="AN7" s="2">
        <v>0</v>
      </c>
      <c r="AO7" s="9">
        <f t="shared" si="12"/>
        <v>80.28</v>
      </c>
      <c r="AP7" s="2">
        <v>0.48</v>
      </c>
      <c r="AQ7" s="2">
        <v>0</v>
      </c>
      <c r="AR7" s="9">
        <f t="shared" si="13"/>
        <v>57.599999999999994</v>
      </c>
      <c r="AS7" s="2">
        <v>0.88800000000000001</v>
      </c>
      <c r="AT7" s="2">
        <v>6.9000000000000006E-2</v>
      </c>
      <c r="AU7" s="9">
        <f t="shared" si="14"/>
        <v>106.88120508302664</v>
      </c>
      <c r="AV7" s="2">
        <v>1.0669999999999999</v>
      </c>
      <c r="AW7" s="2">
        <v>0</v>
      </c>
      <c r="AX7" s="9">
        <f t="shared" si="15"/>
        <v>128.04</v>
      </c>
      <c r="AY7" s="2">
        <v>0.27600000000000002</v>
      </c>
      <c r="AZ7" s="2">
        <v>0.01</v>
      </c>
      <c r="BA7" s="9">
        <f t="shared" si="16"/>
        <v>110.47244000202041</v>
      </c>
      <c r="BB7" s="2">
        <v>0.26600000000000001</v>
      </c>
      <c r="BC7" s="2">
        <v>3.4000000000000002E-2</v>
      </c>
      <c r="BD7" s="9">
        <f t="shared" si="17"/>
        <v>107.26565153859833</v>
      </c>
      <c r="BE7" s="2">
        <v>0.217</v>
      </c>
      <c r="BF7" s="2">
        <v>1.0999999999999999E-2</v>
      </c>
      <c r="BG7" s="9">
        <f t="shared" si="18"/>
        <v>86.911449188239871</v>
      </c>
      <c r="BH7" s="2">
        <v>0.11799999999999999</v>
      </c>
      <c r="BI7" s="2">
        <v>1E-3</v>
      </c>
      <c r="BJ7" s="9">
        <f t="shared" si="19"/>
        <v>47.20169488482378</v>
      </c>
      <c r="BK7" s="2">
        <v>0</v>
      </c>
      <c r="BL7" s="2">
        <v>0</v>
      </c>
      <c r="BM7" s="9">
        <f t="shared" si="20"/>
        <v>0</v>
      </c>
      <c r="BN7" s="2">
        <v>2.1709999999999998</v>
      </c>
      <c r="BO7" s="2">
        <v>0.25800000000000001</v>
      </c>
      <c r="BP7" s="9">
        <f t="shared" si="21"/>
        <v>262.35318179888725</v>
      </c>
      <c r="BQ7" s="9">
        <f t="shared" si="22"/>
        <v>1249.0246645658258</v>
      </c>
    </row>
    <row r="8" spans="1:72" ht="15.75" thickBot="1" x14ac:dyDescent="0.3">
      <c r="A8" s="3">
        <v>8.3333333333333329E-2</v>
      </c>
      <c r="B8" s="4">
        <v>43453</v>
      </c>
      <c r="C8" s="2">
        <v>0.17699999999999999</v>
      </c>
      <c r="D8" s="2">
        <v>0</v>
      </c>
      <c r="E8" s="9">
        <f t="shared" si="0"/>
        <v>7.08</v>
      </c>
      <c r="F8" s="2">
        <v>1E-3</v>
      </c>
      <c r="G8" s="2">
        <v>1E-3</v>
      </c>
      <c r="H8" s="9">
        <f t="shared" si="1"/>
        <v>0.16970562748477142</v>
      </c>
      <c r="I8" s="2">
        <v>0</v>
      </c>
      <c r="J8" s="2">
        <v>0</v>
      </c>
      <c r="K8" s="9">
        <f t="shared" si="2"/>
        <v>0</v>
      </c>
      <c r="L8" s="2">
        <v>0</v>
      </c>
      <c r="M8" s="2">
        <v>0</v>
      </c>
      <c r="N8" s="9">
        <f t="shared" si="3"/>
        <v>0</v>
      </c>
      <c r="O8" s="2">
        <v>0.60699999999999998</v>
      </c>
      <c r="P8" s="2">
        <v>8.1000000000000003E-2</v>
      </c>
      <c r="Q8" s="9">
        <f t="shared" si="4"/>
        <v>48.990448048573711</v>
      </c>
      <c r="R8" s="2">
        <v>0.36</v>
      </c>
      <c r="S8" s="2">
        <v>2.7E-2</v>
      </c>
      <c r="T8" s="9">
        <f t="shared" si="5"/>
        <v>14.440443206494738</v>
      </c>
      <c r="U8" s="2">
        <v>7.9000000000000001E-2</v>
      </c>
      <c r="V8" s="2">
        <v>2.7E-2</v>
      </c>
      <c r="W8" s="9">
        <f t="shared" si="6"/>
        <v>10.018383103076065</v>
      </c>
      <c r="X8" s="2">
        <v>3.5999999999999997E-2</v>
      </c>
      <c r="Y8" s="2">
        <v>0</v>
      </c>
      <c r="Z8" s="9">
        <f t="shared" si="7"/>
        <v>4.3199999999999994</v>
      </c>
      <c r="AA8" s="2">
        <v>0.51100000000000001</v>
      </c>
      <c r="AB8" s="2">
        <v>0</v>
      </c>
      <c r="AC8" s="9">
        <f t="shared" si="8"/>
        <v>61.32</v>
      </c>
      <c r="AD8" s="2">
        <v>0.19700000000000001</v>
      </c>
      <c r="AE8" s="2">
        <v>3.0000000000000001E-3</v>
      </c>
      <c r="AF8" s="9">
        <f t="shared" si="9"/>
        <v>23.642740957850048</v>
      </c>
      <c r="AG8" s="2">
        <v>0.29199999999999998</v>
      </c>
      <c r="AH8" s="2">
        <v>3.9E-2</v>
      </c>
      <c r="AI8" s="9">
        <f t="shared" si="10"/>
        <v>35.351152739337934</v>
      </c>
      <c r="AJ8" s="2">
        <v>0.47199999999999998</v>
      </c>
      <c r="AK8" s="2">
        <v>3.6999999999999998E-2</v>
      </c>
      <c r="AL8" s="9">
        <f t="shared" si="11"/>
        <v>56.813758896943263</v>
      </c>
      <c r="AM8" s="2">
        <v>0.629</v>
      </c>
      <c r="AN8" s="2">
        <v>0</v>
      </c>
      <c r="AO8" s="9">
        <f t="shared" si="12"/>
        <v>75.48</v>
      </c>
      <c r="AP8" s="2">
        <v>0.47799999999999998</v>
      </c>
      <c r="AQ8" s="2">
        <v>0</v>
      </c>
      <c r="AR8" s="9">
        <f t="shared" si="13"/>
        <v>57.36</v>
      </c>
      <c r="AS8" s="2">
        <v>0.79500000000000004</v>
      </c>
      <c r="AT8" s="2">
        <v>4.2999999999999997E-2</v>
      </c>
      <c r="AU8" s="9">
        <f t="shared" si="14"/>
        <v>95.539445256919933</v>
      </c>
      <c r="AV8" s="2">
        <v>1.042</v>
      </c>
      <c r="AW8" s="2">
        <v>0</v>
      </c>
      <c r="AX8" s="9">
        <f t="shared" si="15"/>
        <v>125.04</v>
      </c>
      <c r="AY8" s="2">
        <v>0.27700000000000002</v>
      </c>
      <c r="AZ8" s="2">
        <v>5.0000000000000001E-3</v>
      </c>
      <c r="BA8" s="9">
        <f t="shared" si="16"/>
        <v>110.81804907143965</v>
      </c>
      <c r="BB8" s="2">
        <v>0.26400000000000001</v>
      </c>
      <c r="BC8" s="2">
        <v>3.3000000000000002E-2</v>
      </c>
      <c r="BD8" s="9">
        <f t="shared" si="17"/>
        <v>106.42180227754085</v>
      </c>
      <c r="BE8" s="2">
        <v>0.218</v>
      </c>
      <c r="BF8" s="2">
        <v>1.0999999999999999E-2</v>
      </c>
      <c r="BG8" s="9">
        <f t="shared" si="18"/>
        <v>87.310938604507044</v>
      </c>
      <c r="BH8" s="2">
        <v>0.115</v>
      </c>
      <c r="BI8" s="2">
        <v>0</v>
      </c>
      <c r="BJ8" s="9">
        <f t="shared" si="19"/>
        <v>46</v>
      </c>
      <c r="BK8" s="2">
        <v>0</v>
      </c>
      <c r="BL8" s="2">
        <v>0</v>
      </c>
      <c r="BM8" s="9">
        <f t="shared" si="20"/>
        <v>0</v>
      </c>
      <c r="BN8" s="2">
        <v>2.0880000000000001</v>
      </c>
      <c r="BO8" s="2">
        <v>0.248</v>
      </c>
      <c r="BP8" s="9">
        <f t="shared" si="21"/>
        <v>252.32116676965489</v>
      </c>
      <c r="BQ8" s="9">
        <f t="shared" si="22"/>
        <v>1218.4380345598229</v>
      </c>
    </row>
    <row r="9" spans="1:72" ht="15.75" thickBot="1" x14ac:dyDescent="0.3">
      <c r="A9" s="3">
        <v>0.10416666666666667</v>
      </c>
      <c r="B9" s="4">
        <v>43453</v>
      </c>
      <c r="C9" s="2">
        <v>0.14699999999999999</v>
      </c>
      <c r="D9" s="2">
        <v>0</v>
      </c>
      <c r="E9" s="9">
        <f t="shared" si="0"/>
        <v>5.88</v>
      </c>
      <c r="F9" s="2">
        <v>2E-3</v>
      </c>
      <c r="G9" s="2">
        <v>1E-3</v>
      </c>
      <c r="H9" s="9">
        <f t="shared" si="1"/>
        <v>0.26832815729997472</v>
      </c>
      <c r="I9" s="2">
        <v>0</v>
      </c>
      <c r="J9" s="2">
        <v>0</v>
      </c>
      <c r="K9" s="9">
        <f t="shared" si="2"/>
        <v>0</v>
      </c>
      <c r="L9" s="2">
        <v>0</v>
      </c>
      <c r="M9" s="2">
        <v>0</v>
      </c>
      <c r="N9" s="9">
        <f t="shared" si="3"/>
        <v>0</v>
      </c>
      <c r="O9" s="2">
        <v>0.55800000000000005</v>
      </c>
      <c r="P9" s="2">
        <v>8.1000000000000003E-2</v>
      </c>
      <c r="Q9" s="9">
        <f t="shared" si="4"/>
        <v>45.107870710110014</v>
      </c>
      <c r="R9" s="2">
        <v>0.31900000000000001</v>
      </c>
      <c r="S9" s="2">
        <v>3.3000000000000002E-2</v>
      </c>
      <c r="T9" s="9">
        <f t="shared" si="5"/>
        <v>12.828094168659662</v>
      </c>
      <c r="U9" s="2">
        <v>0.08</v>
      </c>
      <c r="V9" s="2">
        <v>2.7E-2</v>
      </c>
      <c r="W9" s="9">
        <f t="shared" si="6"/>
        <v>10.132008685349613</v>
      </c>
      <c r="X9" s="2">
        <v>4.1000000000000002E-2</v>
      </c>
      <c r="Y9" s="2">
        <v>0</v>
      </c>
      <c r="Z9" s="9">
        <f t="shared" si="7"/>
        <v>4.92</v>
      </c>
      <c r="AA9" s="2">
        <v>0.498</v>
      </c>
      <c r="AB9" s="2">
        <v>0</v>
      </c>
      <c r="AC9" s="9">
        <f t="shared" si="8"/>
        <v>59.76</v>
      </c>
      <c r="AD9" s="2">
        <v>0.192</v>
      </c>
      <c r="AE9" s="2">
        <v>3.0000000000000001E-3</v>
      </c>
      <c r="AF9" s="9">
        <f t="shared" si="9"/>
        <v>23.042812328359574</v>
      </c>
      <c r="AG9" s="2">
        <v>0.28000000000000003</v>
      </c>
      <c r="AH9" s="2">
        <v>3.7999999999999999E-2</v>
      </c>
      <c r="AI9" s="9">
        <f t="shared" si="10"/>
        <v>33.908016751205018</v>
      </c>
      <c r="AJ9" s="2">
        <v>0.46700000000000003</v>
      </c>
      <c r="AK9" s="2">
        <v>3.4000000000000002E-2</v>
      </c>
      <c r="AL9" s="9">
        <f t="shared" si="11"/>
        <v>56.18832618969887</v>
      </c>
      <c r="AM9" s="2">
        <v>0.625</v>
      </c>
      <c r="AN9" s="2">
        <v>0</v>
      </c>
      <c r="AO9" s="9">
        <f t="shared" si="12"/>
        <v>75</v>
      </c>
      <c r="AP9" s="2">
        <v>0.46500000000000002</v>
      </c>
      <c r="AQ9" s="2">
        <v>0</v>
      </c>
      <c r="AR9" s="9">
        <f t="shared" si="13"/>
        <v>55.800000000000004</v>
      </c>
      <c r="AS9" s="2">
        <v>0.82699999999999996</v>
      </c>
      <c r="AT9" s="2">
        <v>6.6000000000000003E-2</v>
      </c>
      <c r="AU9" s="9">
        <f t="shared" si="14"/>
        <v>99.55553224206075</v>
      </c>
      <c r="AV9" s="2">
        <v>1.05</v>
      </c>
      <c r="AW9" s="2">
        <v>0</v>
      </c>
      <c r="AX9" s="9">
        <f t="shared" si="15"/>
        <v>126</v>
      </c>
      <c r="AY9" s="2">
        <v>0.26400000000000001</v>
      </c>
      <c r="AZ9" s="2">
        <v>2E-3</v>
      </c>
      <c r="BA9" s="9">
        <f t="shared" si="16"/>
        <v>105.60303025955268</v>
      </c>
      <c r="BB9" s="2">
        <v>0.25900000000000001</v>
      </c>
      <c r="BC9" s="2">
        <v>3.5000000000000003E-2</v>
      </c>
      <c r="BD9" s="9">
        <f t="shared" si="17"/>
        <v>104.54166633452904</v>
      </c>
      <c r="BE9" s="2">
        <v>0.22</v>
      </c>
      <c r="BF9" s="2">
        <v>1.2999999999999999E-2</v>
      </c>
      <c r="BG9" s="9">
        <f t="shared" si="18"/>
        <v>88.153502482884932</v>
      </c>
      <c r="BH9" s="2">
        <v>0.11899999999999999</v>
      </c>
      <c r="BI9" s="2">
        <v>2E-3</v>
      </c>
      <c r="BJ9" s="9">
        <f t="shared" si="19"/>
        <v>47.606722214410013</v>
      </c>
      <c r="BK9" s="2">
        <v>0</v>
      </c>
      <c r="BL9" s="2">
        <v>0</v>
      </c>
      <c r="BM9" s="9">
        <f t="shared" si="20"/>
        <v>0</v>
      </c>
      <c r="BN9" s="2">
        <v>2.1080000000000001</v>
      </c>
      <c r="BO9" s="2">
        <v>0.25700000000000001</v>
      </c>
      <c r="BP9" s="9">
        <f t="shared" si="21"/>
        <v>254.83301826882641</v>
      </c>
      <c r="BQ9" s="9">
        <f t="shared" si="22"/>
        <v>1209.1289287929467</v>
      </c>
    </row>
    <row r="10" spans="1:72" ht="15.75" thickBot="1" x14ac:dyDescent="0.3">
      <c r="A10" s="3">
        <v>0.125</v>
      </c>
      <c r="B10" s="4">
        <v>43453</v>
      </c>
      <c r="C10" s="2">
        <v>0.14199999999999999</v>
      </c>
      <c r="D10" s="2">
        <v>0</v>
      </c>
      <c r="E10" s="9">
        <f t="shared" si="0"/>
        <v>5.68</v>
      </c>
      <c r="F10" s="2">
        <v>1E-3</v>
      </c>
      <c r="G10" s="2">
        <v>0</v>
      </c>
      <c r="H10" s="9">
        <f t="shared" si="1"/>
        <v>0.12</v>
      </c>
      <c r="I10" s="2">
        <v>0</v>
      </c>
      <c r="J10" s="2">
        <v>0</v>
      </c>
      <c r="K10" s="9">
        <f t="shared" si="2"/>
        <v>0</v>
      </c>
      <c r="L10" s="2">
        <v>0</v>
      </c>
      <c r="M10" s="2">
        <v>0</v>
      </c>
      <c r="N10" s="9">
        <f t="shared" si="3"/>
        <v>0</v>
      </c>
      <c r="O10" s="2">
        <v>0.53700000000000003</v>
      </c>
      <c r="P10" s="2">
        <v>7.9000000000000001E-2</v>
      </c>
      <c r="Q10" s="9">
        <f t="shared" si="4"/>
        <v>43.422390537601679</v>
      </c>
      <c r="R10" s="2">
        <v>0.32100000000000001</v>
      </c>
      <c r="S10" s="2">
        <v>3.5000000000000003E-2</v>
      </c>
      <c r="T10" s="9">
        <f t="shared" si="5"/>
        <v>12.91609848212687</v>
      </c>
      <c r="U10" s="2">
        <v>8.1000000000000003E-2</v>
      </c>
      <c r="V10" s="2">
        <v>2.7E-2</v>
      </c>
      <c r="W10" s="9">
        <f t="shared" si="6"/>
        <v>10.245779618945548</v>
      </c>
      <c r="X10" s="2">
        <v>3.4000000000000002E-2</v>
      </c>
      <c r="Y10" s="2">
        <v>0</v>
      </c>
      <c r="Z10" s="9">
        <f t="shared" si="7"/>
        <v>4.08</v>
      </c>
      <c r="AA10" s="2">
        <v>0.50600000000000001</v>
      </c>
      <c r="AB10" s="2">
        <v>0</v>
      </c>
      <c r="AC10" s="9">
        <f t="shared" si="8"/>
        <v>60.72</v>
      </c>
      <c r="AD10" s="2">
        <v>0.193</v>
      </c>
      <c r="AE10" s="2">
        <v>1E-3</v>
      </c>
      <c r="AF10" s="9">
        <f t="shared" si="9"/>
        <v>23.160310878742539</v>
      </c>
      <c r="AG10" s="2">
        <v>0.27900000000000003</v>
      </c>
      <c r="AH10" s="2">
        <v>3.2000000000000001E-2</v>
      </c>
      <c r="AI10" s="9">
        <f t="shared" si="10"/>
        <v>33.69949554518584</v>
      </c>
      <c r="AJ10" s="2">
        <v>0.47199999999999998</v>
      </c>
      <c r="AK10" s="2">
        <v>3.4000000000000002E-2</v>
      </c>
      <c r="AL10" s="9">
        <f t="shared" si="11"/>
        <v>56.78675902003917</v>
      </c>
      <c r="AM10" s="2">
        <v>0.60499999999999998</v>
      </c>
      <c r="AN10" s="2">
        <v>0</v>
      </c>
      <c r="AO10" s="9">
        <f t="shared" si="12"/>
        <v>72.599999999999994</v>
      </c>
      <c r="AP10" s="2">
        <v>0.46500000000000002</v>
      </c>
      <c r="AQ10" s="2">
        <v>0</v>
      </c>
      <c r="AR10" s="9">
        <f t="shared" si="13"/>
        <v>55.800000000000004</v>
      </c>
      <c r="AS10" s="2">
        <v>0.82199999999999995</v>
      </c>
      <c r="AT10" s="2">
        <v>6.4000000000000001E-2</v>
      </c>
      <c r="AU10" s="9">
        <f t="shared" si="14"/>
        <v>98.938526368649732</v>
      </c>
      <c r="AV10" s="2">
        <v>1.036</v>
      </c>
      <c r="AW10" s="2">
        <v>0</v>
      </c>
      <c r="AX10" s="9">
        <f t="shared" si="15"/>
        <v>124.32000000000001</v>
      </c>
      <c r="AY10" s="2">
        <v>0.26900000000000002</v>
      </c>
      <c r="AZ10" s="2">
        <v>3.0000000000000001E-3</v>
      </c>
      <c r="BA10" s="9">
        <f t="shared" si="16"/>
        <v>107.60669124176248</v>
      </c>
      <c r="BB10" s="2">
        <v>0.25700000000000001</v>
      </c>
      <c r="BC10" s="2">
        <v>3.3000000000000002E-2</v>
      </c>
      <c r="BD10" s="9">
        <f t="shared" si="17"/>
        <v>103.64400609779611</v>
      </c>
      <c r="BE10" s="2">
        <v>0.22</v>
      </c>
      <c r="BF10" s="2">
        <v>1.2999999999999999E-2</v>
      </c>
      <c r="BG10" s="9">
        <f t="shared" si="18"/>
        <v>88.153502482884932</v>
      </c>
      <c r="BH10" s="2">
        <v>0.113</v>
      </c>
      <c r="BI10" s="2">
        <v>0</v>
      </c>
      <c r="BJ10" s="9">
        <f t="shared" si="19"/>
        <v>45.2</v>
      </c>
      <c r="BK10" s="2">
        <v>0</v>
      </c>
      <c r="BL10" s="2">
        <v>0</v>
      </c>
      <c r="BM10" s="9">
        <f t="shared" si="20"/>
        <v>0</v>
      </c>
      <c r="BN10" s="2">
        <v>2.11</v>
      </c>
      <c r="BO10" s="2">
        <v>0.26200000000000001</v>
      </c>
      <c r="BP10" s="9">
        <f t="shared" si="21"/>
        <v>255.14449553145371</v>
      </c>
      <c r="BQ10" s="9">
        <f t="shared" si="22"/>
        <v>1202.2380558051889</v>
      </c>
    </row>
    <row r="11" spans="1:72" ht="15.75" thickBot="1" x14ac:dyDescent="0.3">
      <c r="A11" s="3">
        <v>0.14583333333333334</v>
      </c>
      <c r="B11" s="4">
        <v>43453</v>
      </c>
      <c r="C11" s="2">
        <v>0.14199999999999999</v>
      </c>
      <c r="D11" s="2">
        <v>0</v>
      </c>
      <c r="E11" s="9">
        <f t="shared" si="0"/>
        <v>5.68</v>
      </c>
      <c r="F11" s="2">
        <v>1E-3</v>
      </c>
      <c r="G11" s="2">
        <v>1E-3</v>
      </c>
      <c r="H11" s="9">
        <f t="shared" si="1"/>
        <v>0.16970562748477142</v>
      </c>
      <c r="I11" s="2">
        <v>0</v>
      </c>
      <c r="J11" s="2">
        <v>0</v>
      </c>
      <c r="K11" s="9">
        <f t="shared" si="2"/>
        <v>0</v>
      </c>
      <c r="L11" s="2">
        <v>0</v>
      </c>
      <c r="M11" s="2">
        <v>0</v>
      </c>
      <c r="N11" s="9">
        <f t="shared" si="3"/>
        <v>0</v>
      </c>
      <c r="O11" s="2">
        <v>0.53300000000000003</v>
      </c>
      <c r="P11" s="2">
        <v>0.10199999999999999</v>
      </c>
      <c r="Q11" s="9">
        <f t="shared" si="4"/>
        <v>43.41376740159739</v>
      </c>
      <c r="R11" s="2">
        <v>0.31</v>
      </c>
      <c r="S11" s="2">
        <v>2.5999999999999999E-2</v>
      </c>
      <c r="T11" s="9">
        <f t="shared" si="5"/>
        <v>12.443536474812937</v>
      </c>
      <c r="U11" s="2">
        <v>8.2000000000000003E-2</v>
      </c>
      <c r="V11" s="2">
        <v>2.8000000000000001E-2</v>
      </c>
      <c r="W11" s="9">
        <f t="shared" si="6"/>
        <v>10.397845930768547</v>
      </c>
      <c r="X11" s="2">
        <v>3.4000000000000002E-2</v>
      </c>
      <c r="Y11" s="2">
        <v>0</v>
      </c>
      <c r="Z11" s="9">
        <f t="shared" si="7"/>
        <v>4.08</v>
      </c>
      <c r="AA11" s="2">
        <v>0.47799999999999998</v>
      </c>
      <c r="AB11" s="2">
        <v>0</v>
      </c>
      <c r="AC11" s="9">
        <f t="shared" si="8"/>
        <v>57.36</v>
      </c>
      <c r="AD11" s="2">
        <v>0.19400000000000001</v>
      </c>
      <c r="AE11" s="2">
        <v>3.0000000000000001E-3</v>
      </c>
      <c r="AF11" s="9">
        <f t="shared" si="9"/>
        <v>23.282783338767729</v>
      </c>
      <c r="AG11" s="2">
        <v>0.27100000000000002</v>
      </c>
      <c r="AH11" s="2">
        <v>0.04</v>
      </c>
      <c r="AI11" s="9">
        <f t="shared" si="10"/>
        <v>32.872334872959662</v>
      </c>
      <c r="AJ11" s="2">
        <v>0.45900000000000002</v>
      </c>
      <c r="AK11" s="2">
        <v>3.5000000000000003E-2</v>
      </c>
      <c r="AL11" s="9">
        <f t="shared" si="11"/>
        <v>55.239898624092348</v>
      </c>
      <c r="AM11" s="2">
        <v>0.60599999999999998</v>
      </c>
      <c r="AN11" s="2">
        <v>0</v>
      </c>
      <c r="AO11" s="9">
        <f t="shared" si="12"/>
        <v>72.72</v>
      </c>
      <c r="AP11" s="2">
        <v>0.46300000000000002</v>
      </c>
      <c r="AQ11" s="2">
        <v>0</v>
      </c>
      <c r="AR11" s="9">
        <f t="shared" si="13"/>
        <v>55.56</v>
      </c>
      <c r="AS11" s="2">
        <v>0.79800000000000004</v>
      </c>
      <c r="AT11" s="2">
        <v>4.2999999999999997E-2</v>
      </c>
      <c r="AU11" s="9">
        <f t="shared" si="14"/>
        <v>95.898921787473711</v>
      </c>
      <c r="AV11" s="2">
        <v>1.0289999999999999</v>
      </c>
      <c r="AW11" s="2">
        <v>0</v>
      </c>
      <c r="AX11" s="9">
        <f t="shared" si="15"/>
        <v>123.47999999999999</v>
      </c>
      <c r="AY11" s="2">
        <v>0.26400000000000001</v>
      </c>
      <c r="AZ11" s="2">
        <v>4.0000000000000001E-3</v>
      </c>
      <c r="BA11" s="9">
        <f t="shared" si="16"/>
        <v>105.61212051653921</v>
      </c>
      <c r="BB11" s="2">
        <v>0.25700000000000001</v>
      </c>
      <c r="BC11" s="2">
        <v>3.3000000000000002E-2</v>
      </c>
      <c r="BD11" s="9">
        <f t="shared" si="17"/>
        <v>103.64400609779611</v>
      </c>
      <c r="BE11" s="2">
        <v>0.219</v>
      </c>
      <c r="BF11" s="2">
        <v>1.2E-2</v>
      </c>
      <c r="BG11" s="9">
        <f t="shared" si="18"/>
        <v>87.731408286884346</v>
      </c>
      <c r="BH11" s="2">
        <v>0.114</v>
      </c>
      <c r="BI11" s="2">
        <v>0</v>
      </c>
      <c r="BJ11" s="9">
        <f t="shared" si="19"/>
        <v>45.6</v>
      </c>
      <c r="BK11" s="2">
        <v>0</v>
      </c>
      <c r="BL11" s="2">
        <v>0</v>
      </c>
      <c r="BM11" s="9">
        <f t="shared" si="20"/>
        <v>0</v>
      </c>
      <c r="BN11" s="2">
        <v>2.1429999999999998</v>
      </c>
      <c r="BO11" s="2">
        <v>0.27100000000000002</v>
      </c>
      <c r="BP11" s="9">
        <f t="shared" si="21"/>
        <v>259.20805543038199</v>
      </c>
      <c r="BQ11" s="9">
        <f t="shared" si="22"/>
        <v>1194.3943843895588</v>
      </c>
    </row>
    <row r="12" spans="1:72" ht="15.75" thickBot="1" x14ac:dyDescent="0.3">
      <c r="A12" s="3">
        <v>0.16666666666666666</v>
      </c>
      <c r="B12" s="4">
        <v>43453</v>
      </c>
      <c r="C12" s="2">
        <v>0.14599999999999999</v>
      </c>
      <c r="D12" s="2">
        <v>0</v>
      </c>
      <c r="E12" s="9">
        <f t="shared" si="0"/>
        <v>5.84</v>
      </c>
      <c r="F12" s="2">
        <v>2E-3</v>
      </c>
      <c r="G12" s="2">
        <v>1E-3</v>
      </c>
      <c r="H12" s="9">
        <f t="shared" si="1"/>
        <v>0.26832815729997472</v>
      </c>
      <c r="I12" s="2">
        <v>0</v>
      </c>
      <c r="J12" s="2">
        <v>0</v>
      </c>
      <c r="K12" s="9">
        <f t="shared" si="2"/>
        <v>0</v>
      </c>
      <c r="L12" s="2">
        <v>0</v>
      </c>
      <c r="M12" s="2">
        <v>0</v>
      </c>
      <c r="N12" s="9">
        <f t="shared" si="3"/>
        <v>0</v>
      </c>
      <c r="O12" s="2">
        <v>0.52500000000000002</v>
      </c>
      <c r="P12" s="2">
        <v>8.4000000000000005E-2</v>
      </c>
      <c r="Q12" s="9">
        <f t="shared" si="4"/>
        <v>42.534202707938469</v>
      </c>
      <c r="R12" s="2">
        <v>0.312</v>
      </c>
      <c r="S12" s="2">
        <v>2.8000000000000001E-2</v>
      </c>
      <c r="T12" s="9">
        <f t="shared" si="5"/>
        <v>12.530155625529957</v>
      </c>
      <c r="U12" s="2">
        <v>8.1000000000000003E-2</v>
      </c>
      <c r="V12" s="2">
        <v>2.8000000000000001E-2</v>
      </c>
      <c r="W12" s="9">
        <f t="shared" si="6"/>
        <v>10.284357053311597</v>
      </c>
      <c r="X12" s="2">
        <v>3.4000000000000002E-2</v>
      </c>
      <c r="Y12" s="2">
        <v>0</v>
      </c>
      <c r="Z12" s="9">
        <f t="shared" si="7"/>
        <v>4.08</v>
      </c>
      <c r="AA12" s="2">
        <v>0.47299999999999998</v>
      </c>
      <c r="AB12" s="2">
        <v>0</v>
      </c>
      <c r="AC12" s="9">
        <f t="shared" si="8"/>
        <v>56.76</v>
      </c>
      <c r="AD12" s="2">
        <v>0.191</v>
      </c>
      <c r="AE12" s="2">
        <v>3.0000000000000001E-3</v>
      </c>
      <c r="AF12" s="9">
        <f t="shared" si="9"/>
        <v>22.922827050780626</v>
      </c>
      <c r="AG12" s="2">
        <v>0.26900000000000002</v>
      </c>
      <c r="AH12" s="2">
        <v>3.5999999999999997E-2</v>
      </c>
      <c r="AI12" s="9">
        <f t="shared" si="10"/>
        <v>32.56778776644186</v>
      </c>
      <c r="AJ12" s="2">
        <v>0.46500000000000002</v>
      </c>
      <c r="AK12" s="2">
        <v>3.5999999999999997E-2</v>
      </c>
      <c r="AL12" s="9">
        <f t="shared" si="11"/>
        <v>55.966975976909815</v>
      </c>
      <c r="AM12" s="2">
        <v>0.61899999999999999</v>
      </c>
      <c r="AN12" s="2">
        <v>0</v>
      </c>
      <c r="AO12" s="9">
        <f t="shared" si="12"/>
        <v>74.28</v>
      </c>
      <c r="AP12" s="2">
        <v>0.45500000000000002</v>
      </c>
      <c r="AQ12" s="2">
        <v>0</v>
      </c>
      <c r="AR12" s="9">
        <f t="shared" si="13"/>
        <v>54.6</v>
      </c>
      <c r="AS12" s="2">
        <v>0.81799999999999995</v>
      </c>
      <c r="AT12" s="2">
        <v>7.3999999999999996E-2</v>
      </c>
      <c r="AU12" s="9">
        <f t="shared" si="14"/>
        <v>98.560844152229137</v>
      </c>
      <c r="AV12" s="2">
        <v>1.0369999999999999</v>
      </c>
      <c r="AW12" s="2">
        <v>0</v>
      </c>
      <c r="AX12" s="9">
        <f t="shared" si="15"/>
        <v>124.44</v>
      </c>
      <c r="AY12" s="2">
        <v>0.26</v>
      </c>
      <c r="AZ12" s="2">
        <v>4.0000000000000001E-3</v>
      </c>
      <c r="BA12" s="9">
        <f t="shared" si="16"/>
        <v>104.01230696412807</v>
      </c>
      <c r="BB12" s="2">
        <v>0.25700000000000001</v>
      </c>
      <c r="BC12" s="2">
        <v>3.4000000000000002E-2</v>
      </c>
      <c r="BD12" s="9">
        <f t="shared" si="17"/>
        <v>103.69570868652183</v>
      </c>
      <c r="BE12" s="2">
        <v>0.218</v>
      </c>
      <c r="BF12" s="2">
        <v>1.2E-2</v>
      </c>
      <c r="BG12" s="9">
        <f t="shared" si="18"/>
        <v>87.332010168093575</v>
      </c>
      <c r="BH12" s="2">
        <v>0.11600000000000001</v>
      </c>
      <c r="BI12" s="2">
        <v>2E-3</v>
      </c>
      <c r="BJ12" s="9">
        <f t="shared" si="19"/>
        <v>46.406896039274166</v>
      </c>
      <c r="BK12" s="2">
        <v>0</v>
      </c>
      <c r="BL12" s="2">
        <v>0</v>
      </c>
      <c r="BM12" s="9">
        <f t="shared" si="20"/>
        <v>0</v>
      </c>
      <c r="BN12" s="2">
        <v>2.048</v>
      </c>
      <c r="BO12" s="2">
        <v>0.25700000000000001</v>
      </c>
      <c r="BP12" s="9">
        <f t="shared" si="21"/>
        <v>247.68747081756069</v>
      </c>
      <c r="BQ12" s="9">
        <f t="shared" si="22"/>
        <v>1184.76987116602</v>
      </c>
    </row>
    <row r="13" spans="1:72" ht="15.75" thickBot="1" x14ac:dyDescent="0.3">
      <c r="A13" s="3">
        <v>0.1875</v>
      </c>
      <c r="B13" s="4">
        <v>43453</v>
      </c>
      <c r="C13" s="2">
        <v>0.16600000000000001</v>
      </c>
      <c r="D13" s="2">
        <v>0</v>
      </c>
      <c r="E13" s="9">
        <f t="shared" si="0"/>
        <v>6.6400000000000006</v>
      </c>
      <c r="F13" s="2">
        <v>1E-3</v>
      </c>
      <c r="G13" s="2">
        <v>1E-3</v>
      </c>
      <c r="H13" s="9">
        <f t="shared" si="1"/>
        <v>0.16970562748477142</v>
      </c>
      <c r="I13" s="2">
        <v>0</v>
      </c>
      <c r="J13" s="2">
        <v>0</v>
      </c>
      <c r="K13" s="9">
        <f t="shared" si="2"/>
        <v>0</v>
      </c>
      <c r="L13" s="2">
        <v>0</v>
      </c>
      <c r="M13" s="2">
        <v>0</v>
      </c>
      <c r="N13" s="9">
        <f t="shared" si="3"/>
        <v>0</v>
      </c>
      <c r="O13" s="2">
        <v>0.56399999999999995</v>
      </c>
      <c r="P13" s="2">
        <v>0.1</v>
      </c>
      <c r="Q13" s="9">
        <f t="shared" si="4"/>
        <v>45.823731842790806</v>
      </c>
      <c r="R13" s="2">
        <v>0.32100000000000001</v>
      </c>
      <c r="S13" s="2">
        <v>2.5999999999999999E-2</v>
      </c>
      <c r="T13" s="9">
        <f t="shared" si="5"/>
        <v>12.882049526375841</v>
      </c>
      <c r="U13" s="2">
        <v>8.5000000000000006E-2</v>
      </c>
      <c r="V13" s="2">
        <v>2.8000000000000001E-2</v>
      </c>
      <c r="W13" s="9">
        <f t="shared" si="6"/>
        <v>10.739161978478583</v>
      </c>
      <c r="X13" s="2">
        <v>3.3000000000000002E-2</v>
      </c>
      <c r="Y13" s="2">
        <v>0</v>
      </c>
      <c r="Z13" s="9">
        <f t="shared" si="7"/>
        <v>3.96</v>
      </c>
      <c r="AA13" s="2">
        <v>0.46899999999999997</v>
      </c>
      <c r="AB13" s="2">
        <v>0</v>
      </c>
      <c r="AC13" s="9">
        <f t="shared" si="8"/>
        <v>56.279999999999994</v>
      </c>
      <c r="AD13" s="2">
        <v>0.193</v>
      </c>
      <c r="AE13" s="2">
        <v>3.0000000000000001E-3</v>
      </c>
      <c r="AF13" s="9">
        <f t="shared" si="9"/>
        <v>23.162797758474689</v>
      </c>
      <c r="AG13" s="2">
        <v>0.27100000000000002</v>
      </c>
      <c r="AH13" s="2">
        <v>3.5000000000000003E-2</v>
      </c>
      <c r="AI13" s="9">
        <f t="shared" si="10"/>
        <v>32.790096065733024</v>
      </c>
      <c r="AJ13" s="2">
        <v>0.46700000000000003</v>
      </c>
      <c r="AK13" s="2">
        <v>3.4000000000000002E-2</v>
      </c>
      <c r="AL13" s="9">
        <f t="shared" si="11"/>
        <v>56.18832618969887</v>
      </c>
      <c r="AM13" s="2">
        <v>0.626</v>
      </c>
      <c r="AN13" s="2">
        <v>0</v>
      </c>
      <c r="AO13" s="9">
        <f t="shared" si="12"/>
        <v>75.12</v>
      </c>
      <c r="AP13" s="2">
        <v>0.46700000000000003</v>
      </c>
      <c r="AQ13" s="2">
        <v>0</v>
      </c>
      <c r="AR13" s="9">
        <f t="shared" si="13"/>
        <v>56.040000000000006</v>
      </c>
      <c r="AS13" s="2">
        <v>0.79</v>
      </c>
      <c r="AT13" s="2">
        <v>5.5E-2</v>
      </c>
      <c r="AU13" s="9">
        <f t="shared" si="14"/>
        <v>95.029469113533423</v>
      </c>
      <c r="AV13" s="2">
        <v>1.0329999999999999</v>
      </c>
      <c r="AW13" s="2">
        <v>0</v>
      </c>
      <c r="AX13" s="9">
        <f t="shared" si="15"/>
        <v>123.96</v>
      </c>
      <c r="AY13" s="2">
        <v>0.26200000000000001</v>
      </c>
      <c r="AZ13" s="2">
        <v>5.0000000000000001E-3</v>
      </c>
      <c r="BA13" s="9">
        <f t="shared" si="16"/>
        <v>104.81908223219665</v>
      </c>
      <c r="BB13" s="2">
        <v>0.25600000000000001</v>
      </c>
      <c r="BC13" s="2">
        <v>3.3000000000000002E-2</v>
      </c>
      <c r="BD13" s="9">
        <f t="shared" si="17"/>
        <v>103.24727599312244</v>
      </c>
      <c r="BE13" s="2">
        <v>0.221</v>
      </c>
      <c r="BF13" s="2">
        <v>1.2999999999999999E-2</v>
      </c>
      <c r="BG13" s="9">
        <f t="shared" si="18"/>
        <v>88.552809102817292</v>
      </c>
      <c r="BH13" s="2">
        <v>0.113</v>
      </c>
      <c r="BI13" s="2">
        <v>0</v>
      </c>
      <c r="BJ13" s="9">
        <f t="shared" si="19"/>
        <v>45.2</v>
      </c>
      <c r="BK13" s="2">
        <v>0</v>
      </c>
      <c r="BL13" s="2">
        <v>0</v>
      </c>
      <c r="BM13" s="9">
        <f t="shared" si="20"/>
        <v>0</v>
      </c>
      <c r="BN13" s="2">
        <v>2.016</v>
      </c>
      <c r="BO13" s="2">
        <v>0.252</v>
      </c>
      <c r="BP13" s="9">
        <f t="shared" si="21"/>
        <v>243.80267430854818</v>
      </c>
      <c r="BQ13" s="9">
        <f t="shared" si="22"/>
        <v>1184.4071797392546</v>
      </c>
    </row>
    <row r="14" spans="1:72" ht="15.75" thickBot="1" x14ac:dyDescent="0.3">
      <c r="A14" s="3">
        <v>0.20833333333333334</v>
      </c>
      <c r="B14" s="4">
        <v>43453</v>
      </c>
      <c r="C14" s="2">
        <v>0.17399999999999999</v>
      </c>
      <c r="D14" s="2">
        <v>0</v>
      </c>
      <c r="E14" s="9">
        <f t="shared" si="0"/>
        <v>6.9599999999999991</v>
      </c>
      <c r="F14" s="2">
        <v>2E-3</v>
      </c>
      <c r="G14" s="2">
        <v>0</v>
      </c>
      <c r="H14" s="9">
        <f t="shared" si="1"/>
        <v>0.24</v>
      </c>
      <c r="I14" s="2">
        <v>0</v>
      </c>
      <c r="J14" s="2">
        <v>0</v>
      </c>
      <c r="K14" s="9">
        <f t="shared" si="2"/>
        <v>0</v>
      </c>
      <c r="L14" s="2">
        <v>0</v>
      </c>
      <c r="M14" s="2">
        <v>0</v>
      </c>
      <c r="N14" s="9">
        <f t="shared" si="3"/>
        <v>0</v>
      </c>
      <c r="O14" s="2">
        <v>0.56200000000000006</v>
      </c>
      <c r="P14" s="2">
        <v>0.10299999999999999</v>
      </c>
      <c r="Q14" s="9">
        <f t="shared" si="4"/>
        <v>45.70885253427393</v>
      </c>
      <c r="R14" s="2">
        <v>0.27600000000000002</v>
      </c>
      <c r="S14" s="2">
        <v>2.5000000000000001E-2</v>
      </c>
      <c r="T14" s="9">
        <f t="shared" si="5"/>
        <v>11.085197336989541</v>
      </c>
      <c r="U14" s="2">
        <v>8.1000000000000003E-2</v>
      </c>
      <c r="V14" s="2">
        <v>2.7E-2</v>
      </c>
      <c r="W14" s="9">
        <f t="shared" si="6"/>
        <v>10.245779618945548</v>
      </c>
      <c r="X14" s="2">
        <v>3.4000000000000002E-2</v>
      </c>
      <c r="Y14" s="2">
        <v>0</v>
      </c>
      <c r="Z14" s="9">
        <f t="shared" si="7"/>
        <v>4.08</v>
      </c>
      <c r="AA14" s="2">
        <v>0.47099999999999997</v>
      </c>
      <c r="AB14" s="2">
        <v>0</v>
      </c>
      <c r="AC14" s="9">
        <f t="shared" si="8"/>
        <v>56.519999999999996</v>
      </c>
      <c r="AD14" s="2">
        <v>0.19500000000000001</v>
      </c>
      <c r="AE14" s="2">
        <v>2E-3</v>
      </c>
      <c r="AF14" s="9">
        <f t="shared" si="9"/>
        <v>23.401230736865102</v>
      </c>
      <c r="AG14" s="2">
        <v>0.27</v>
      </c>
      <c r="AH14" s="2">
        <v>3.7999999999999999E-2</v>
      </c>
      <c r="AI14" s="9">
        <f t="shared" si="10"/>
        <v>32.719315396260967</v>
      </c>
      <c r="AJ14" s="2">
        <v>0.46600000000000003</v>
      </c>
      <c r="AK14" s="2">
        <v>3.3000000000000002E-2</v>
      </c>
      <c r="AL14" s="9">
        <f t="shared" si="11"/>
        <v>56.060039243653769</v>
      </c>
      <c r="AM14" s="2">
        <v>0.624</v>
      </c>
      <c r="AN14" s="2">
        <v>0</v>
      </c>
      <c r="AO14" s="9">
        <f t="shared" si="12"/>
        <v>74.88</v>
      </c>
      <c r="AP14" s="2">
        <v>0.46700000000000003</v>
      </c>
      <c r="AQ14" s="2">
        <v>0</v>
      </c>
      <c r="AR14" s="9">
        <f t="shared" si="13"/>
        <v>56.040000000000006</v>
      </c>
      <c r="AS14" s="2">
        <v>0.82899999999999996</v>
      </c>
      <c r="AT14" s="2">
        <v>8.4000000000000005E-2</v>
      </c>
      <c r="AU14" s="9">
        <f t="shared" si="14"/>
        <v>99.989383436442878</v>
      </c>
      <c r="AV14" s="2">
        <v>1.0209999999999999</v>
      </c>
      <c r="AW14" s="2">
        <v>0</v>
      </c>
      <c r="AX14" s="9">
        <f t="shared" si="15"/>
        <v>122.51999999999998</v>
      </c>
      <c r="AY14" s="2">
        <v>0.26200000000000001</v>
      </c>
      <c r="AZ14" s="2">
        <v>4.0000000000000001E-3</v>
      </c>
      <c r="BA14" s="9">
        <f t="shared" si="16"/>
        <v>104.81221302882599</v>
      </c>
      <c r="BB14" s="2">
        <v>0.25700000000000001</v>
      </c>
      <c r="BC14" s="2">
        <v>3.3000000000000002E-2</v>
      </c>
      <c r="BD14" s="9">
        <f t="shared" si="17"/>
        <v>103.64400609779611</v>
      </c>
      <c r="BE14" s="2">
        <v>0.219</v>
      </c>
      <c r="BF14" s="2">
        <v>1.2E-2</v>
      </c>
      <c r="BG14" s="9">
        <f t="shared" si="18"/>
        <v>87.731408286884346</v>
      </c>
      <c r="BH14" s="2">
        <v>0.114</v>
      </c>
      <c r="BI14" s="2">
        <v>0</v>
      </c>
      <c r="BJ14" s="9">
        <f t="shared" si="19"/>
        <v>45.6</v>
      </c>
      <c r="BK14" s="2">
        <v>0</v>
      </c>
      <c r="BL14" s="2">
        <v>0</v>
      </c>
      <c r="BM14" s="9">
        <f t="shared" si="20"/>
        <v>0</v>
      </c>
      <c r="BN14" s="2">
        <v>2.0590000000000002</v>
      </c>
      <c r="BO14" s="2">
        <v>0.25800000000000001</v>
      </c>
      <c r="BP14" s="9">
        <f t="shared" si="21"/>
        <v>249.01214428216147</v>
      </c>
      <c r="BQ14" s="9">
        <f t="shared" si="22"/>
        <v>1191.2495699990998</v>
      </c>
    </row>
    <row r="15" spans="1:72" ht="15.75" thickBot="1" x14ac:dyDescent="0.3">
      <c r="A15" s="3">
        <v>0.22916666666666666</v>
      </c>
      <c r="B15" s="4">
        <v>43453</v>
      </c>
      <c r="C15" s="2">
        <v>0.17100000000000001</v>
      </c>
      <c r="D15" s="2">
        <v>0</v>
      </c>
      <c r="E15" s="9">
        <f t="shared" si="0"/>
        <v>6.8400000000000007</v>
      </c>
      <c r="F15" s="2">
        <v>1E-3</v>
      </c>
      <c r="G15" s="2">
        <v>1E-3</v>
      </c>
      <c r="H15" s="9">
        <f t="shared" si="1"/>
        <v>0.16970562748477142</v>
      </c>
      <c r="I15" s="2">
        <v>0</v>
      </c>
      <c r="J15" s="2">
        <v>0</v>
      </c>
      <c r="K15" s="9">
        <f t="shared" si="2"/>
        <v>0</v>
      </c>
      <c r="L15" s="2">
        <v>0</v>
      </c>
      <c r="M15" s="2">
        <v>0</v>
      </c>
      <c r="N15" s="9">
        <f t="shared" si="3"/>
        <v>0</v>
      </c>
      <c r="O15" s="2">
        <v>0.52800000000000002</v>
      </c>
      <c r="P15" s="2">
        <v>0.08</v>
      </c>
      <c r="Q15" s="9">
        <f t="shared" si="4"/>
        <v>42.722097326793318</v>
      </c>
      <c r="R15" s="2">
        <v>0.28699999999999998</v>
      </c>
      <c r="S15" s="2">
        <v>1.7999999999999999E-2</v>
      </c>
      <c r="T15" s="9">
        <f t="shared" si="5"/>
        <v>11.502556237636918</v>
      </c>
      <c r="U15" s="2">
        <v>8.1000000000000003E-2</v>
      </c>
      <c r="V15" s="2">
        <v>2.7E-2</v>
      </c>
      <c r="W15" s="9">
        <f t="shared" si="6"/>
        <v>10.245779618945548</v>
      </c>
      <c r="X15" s="2">
        <v>3.2000000000000001E-2</v>
      </c>
      <c r="Y15" s="2">
        <v>0</v>
      </c>
      <c r="Z15" s="9">
        <f t="shared" si="7"/>
        <v>3.84</v>
      </c>
      <c r="AA15" s="2">
        <v>0.46100000000000002</v>
      </c>
      <c r="AB15" s="2">
        <v>0</v>
      </c>
      <c r="AC15" s="9">
        <f t="shared" si="8"/>
        <v>55.32</v>
      </c>
      <c r="AD15" s="2">
        <v>0.20399999999999999</v>
      </c>
      <c r="AE15" s="2">
        <v>2E-3</v>
      </c>
      <c r="AF15" s="9">
        <f t="shared" si="9"/>
        <v>24.481176442319921</v>
      </c>
      <c r="AG15" s="2">
        <v>0.26700000000000002</v>
      </c>
      <c r="AH15" s="2">
        <v>0.03</v>
      </c>
      <c r="AI15" s="9">
        <f t="shared" si="10"/>
        <v>32.241612862882647</v>
      </c>
      <c r="AJ15" s="2">
        <v>0.46200000000000002</v>
      </c>
      <c r="AK15" s="2">
        <v>3.4000000000000002E-2</v>
      </c>
      <c r="AL15" s="9">
        <f t="shared" si="11"/>
        <v>55.589927145122253</v>
      </c>
      <c r="AM15" s="2">
        <v>0.63300000000000001</v>
      </c>
      <c r="AN15" s="2">
        <v>0</v>
      </c>
      <c r="AO15" s="9">
        <f t="shared" si="12"/>
        <v>75.960000000000008</v>
      </c>
      <c r="AP15" s="2">
        <v>0.46200000000000002</v>
      </c>
      <c r="AQ15" s="2">
        <v>0</v>
      </c>
      <c r="AR15" s="9">
        <f t="shared" si="13"/>
        <v>55.440000000000005</v>
      </c>
      <c r="AS15" s="2">
        <v>0.82499999999999996</v>
      </c>
      <c r="AT15" s="2">
        <v>7.2999999999999995E-2</v>
      </c>
      <c r="AU15" s="9">
        <f t="shared" si="14"/>
        <v>99.386807977719059</v>
      </c>
      <c r="AV15" s="2">
        <v>0.997</v>
      </c>
      <c r="AW15" s="2">
        <v>0</v>
      </c>
      <c r="AX15" s="9">
        <f t="shared" si="15"/>
        <v>119.64</v>
      </c>
      <c r="AY15" s="2">
        <v>0.26400000000000001</v>
      </c>
      <c r="AZ15" s="2">
        <v>6.0000000000000001E-3</v>
      </c>
      <c r="BA15" s="9">
        <f t="shared" si="16"/>
        <v>105.62726920639388</v>
      </c>
      <c r="BB15" s="2">
        <v>0.25700000000000001</v>
      </c>
      <c r="BC15" s="2">
        <v>3.3000000000000002E-2</v>
      </c>
      <c r="BD15" s="9">
        <f t="shared" si="17"/>
        <v>103.64400609779611</v>
      </c>
      <c r="BE15" s="2">
        <v>0.219</v>
      </c>
      <c r="BF15" s="2">
        <v>1.2999999999999999E-2</v>
      </c>
      <c r="BG15" s="9">
        <f t="shared" si="18"/>
        <v>87.75420217858516</v>
      </c>
      <c r="BH15" s="2">
        <v>0.114</v>
      </c>
      <c r="BI15" s="2">
        <v>0</v>
      </c>
      <c r="BJ15" s="9">
        <f t="shared" si="19"/>
        <v>45.6</v>
      </c>
      <c r="BK15" s="2">
        <v>0</v>
      </c>
      <c r="BL15" s="2">
        <v>0</v>
      </c>
      <c r="BM15" s="9">
        <f t="shared" si="20"/>
        <v>0</v>
      </c>
      <c r="BN15" s="2">
        <v>2.0619999999999998</v>
      </c>
      <c r="BO15" s="2">
        <v>0.25800000000000001</v>
      </c>
      <c r="BP15" s="9">
        <f t="shared" si="21"/>
        <v>249.3693549737016</v>
      </c>
      <c r="BQ15" s="9">
        <f t="shared" si="22"/>
        <v>1185.3744956953813</v>
      </c>
    </row>
    <row r="16" spans="1:72" ht="15.75" thickBot="1" x14ac:dyDescent="0.3">
      <c r="A16" s="3">
        <v>0.25</v>
      </c>
      <c r="B16" s="4">
        <v>43453</v>
      </c>
      <c r="C16" s="2">
        <v>0.2</v>
      </c>
      <c r="D16" s="2">
        <v>0</v>
      </c>
      <c r="E16" s="9">
        <f t="shared" si="0"/>
        <v>8</v>
      </c>
      <c r="F16" s="2">
        <v>2E-3</v>
      </c>
      <c r="G16" s="2">
        <v>1E-3</v>
      </c>
      <c r="H16" s="9">
        <f t="shared" si="1"/>
        <v>0.26832815729997472</v>
      </c>
      <c r="I16" s="2">
        <v>0</v>
      </c>
      <c r="J16" s="2">
        <v>0</v>
      </c>
      <c r="K16" s="9">
        <f t="shared" si="2"/>
        <v>0</v>
      </c>
      <c r="L16" s="2">
        <v>0</v>
      </c>
      <c r="M16" s="2">
        <v>0</v>
      </c>
      <c r="N16" s="9">
        <f t="shared" si="3"/>
        <v>0</v>
      </c>
      <c r="O16" s="2">
        <v>0.51600000000000001</v>
      </c>
      <c r="P16" s="2">
        <v>8.3000000000000004E-2</v>
      </c>
      <c r="Q16" s="9">
        <f t="shared" si="4"/>
        <v>41.810620660305915</v>
      </c>
      <c r="R16" s="2">
        <v>0.28199999999999997</v>
      </c>
      <c r="S16" s="2">
        <v>1.7000000000000001E-2</v>
      </c>
      <c r="T16" s="9">
        <f t="shared" si="5"/>
        <v>11.30047786600195</v>
      </c>
      <c r="U16" s="2">
        <v>7.9000000000000001E-2</v>
      </c>
      <c r="V16" s="2">
        <v>2.7E-2</v>
      </c>
      <c r="W16" s="9">
        <f t="shared" si="6"/>
        <v>10.018383103076065</v>
      </c>
      <c r="X16" s="2">
        <v>3.3000000000000002E-2</v>
      </c>
      <c r="Y16" s="2">
        <v>0</v>
      </c>
      <c r="Z16" s="9">
        <f t="shared" si="7"/>
        <v>3.96</v>
      </c>
      <c r="AA16" s="2">
        <v>0.505</v>
      </c>
      <c r="AB16" s="2">
        <v>0</v>
      </c>
      <c r="AC16" s="9">
        <f t="shared" si="8"/>
        <v>60.6</v>
      </c>
      <c r="AD16" s="2">
        <v>0.19800000000000001</v>
      </c>
      <c r="AE16" s="2">
        <v>2E-3</v>
      </c>
      <c r="AF16" s="9">
        <f t="shared" si="9"/>
        <v>23.761212090295395</v>
      </c>
      <c r="AG16" s="2">
        <v>0.28499999999999998</v>
      </c>
      <c r="AH16" s="2">
        <v>4.2999999999999997E-2</v>
      </c>
      <c r="AI16" s="9">
        <f t="shared" si="10"/>
        <v>34.587072729561832</v>
      </c>
      <c r="AJ16" s="2">
        <v>0.45400000000000001</v>
      </c>
      <c r="AK16" s="2">
        <v>3.3000000000000002E-2</v>
      </c>
      <c r="AL16" s="9">
        <f t="shared" si="11"/>
        <v>54.623731106543801</v>
      </c>
      <c r="AM16" s="2">
        <v>0.64500000000000002</v>
      </c>
      <c r="AN16" s="2">
        <v>0</v>
      </c>
      <c r="AO16" s="9">
        <f t="shared" si="12"/>
        <v>77.400000000000006</v>
      </c>
      <c r="AP16" s="2">
        <v>0.46800000000000003</v>
      </c>
      <c r="AQ16" s="2">
        <v>0</v>
      </c>
      <c r="AR16" s="9">
        <f t="shared" si="13"/>
        <v>56.160000000000004</v>
      </c>
      <c r="AS16" s="2">
        <v>0.81699999999999995</v>
      </c>
      <c r="AT16" s="2">
        <v>7.2999999999999995E-2</v>
      </c>
      <c r="AU16" s="9">
        <f t="shared" si="14"/>
        <v>98.430580613953509</v>
      </c>
      <c r="AV16" s="2">
        <v>0.96699999999999997</v>
      </c>
      <c r="AW16" s="2">
        <v>0</v>
      </c>
      <c r="AX16" s="9">
        <f t="shared" si="15"/>
        <v>116.03999999999999</v>
      </c>
      <c r="AY16" s="2">
        <v>0.27</v>
      </c>
      <c r="AZ16" s="2">
        <v>4.0000000000000001E-3</v>
      </c>
      <c r="BA16" s="9">
        <f t="shared" si="16"/>
        <v>108.01185120161585</v>
      </c>
      <c r="BB16" s="2">
        <v>0.26300000000000001</v>
      </c>
      <c r="BC16" s="2">
        <v>3.5000000000000003E-2</v>
      </c>
      <c r="BD16" s="9">
        <f t="shared" si="17"/>
        <v>106.12747052483631</v>
      </c>
      <c r="BE16" s="2">
        <v>0.22</v>
      </c>
      <c r="BF16" s="2">
        <v>1.2E-2</v>
      </c>
      <c r="BG16" s="9">
        <f t="shared" si="18"/>
        <v>88.130811865090635</v>
      </c>
      <c r="BH16" s="2">
        <v>0.11799999999999999</v>
      </c>
      <c r="BI16" s="2">
        <v>1E-3</v>
      </c>
      <c r="BJ16" s="9">
        <f t="shared" si="19"/>
        <v>47.20169488482378</v>
      </c>
      <c r="BK16" s="2">
        <v>0</v>
      </c>
      <c r="BL16" s="2">
        <v>0</v>
      </c>
      <c r="BM16" s="9">
        <f t="shared" si="20"/>
        <v>0</v>
      </c>
      <c r="BN16" s="2">
        <v>2.0680000000000001</v>
      </c>
      <c r="BO16" s="2">
        <v>0.247</v>
      </c>
      <c r="BP16" s="9">
        <f t="shared" si="21"/>
        <v>249.92381879284736</v>
      </c>
      <c r="BQ16" s="9">
        <f t="shared" si="22"/>
        <v>1196.3560535962524</v>
      </c>
    </row>
    <row r="17" spans="1:69" ht="15.75" thickBot="1" x14ac:dyDescent="0.3">
      <c r="A17" s="3">
        <v>0.27083333333333331</v>
      </c>
      <c r="B17" s="4">
        <v>43453</v>
      </c>
      <c r="C17" s="2">
        <v>0.151</v>
      </c>
      <c r="D17" s="2">
        <v>0</v>
      </c>
      <c r="E17" s="9">
        <f t="shared" si="0"/>
        <v>6.04</v>
      </c>
      <c r="F17" s="2">
        <v>1E-3</v>
      </c>
      <c r="G17" s="2">
        <v>0</v>
      </c>
      <c r="H17" s="9">
        <f t="shared" si="1"/>
        <v>0.12</v>
      </c>
      <c r="I17" s="2">
        <v>0</v>
      </c>
      <c r="J17" s="2">
        <v>0</v>
      </c>
      <c r="K17" s="9">
        <f t="shared" si="2"/>
        <v>0</v>
      </c>
      <c r="L17" s="2">
        <v>0</v>
      </c>
      <c r="M17" s="2">
        <v>0</v>
      </c>
      <c r="N17" s="9">
        <f t="shared" si="3"/>
        <v>0</v>
      </c>
      <c r="O17" s="2">
        <v>0.53700000000000003</v>
      </c>
      <c r="P17" s="2">
        <v>7.9000000000000001E-2</v>
      </c>
      <c r="Q17" s="9">
        <f t="shared" si="4"/>
        <v>43.422390537601679</v>
      </c>
      <c r="R17" s="2">
        <v>0.29699999999999999</v>
      </c>
      <c r="S17" s="2">
        <v>0.02</v>
      </c>
      <c r="T17" s="9">
        <f t="shared" si="5"/>
        <v>11.906905559380236</v>
      </c>
      <c r="U17" s="2">
        <v>6.8000000000000005E-2</v>
      </c>
      <c r="V17" s="2">
        <v>2.7E-2</v>
      </c>
      <c r="W17" s="9">
        <f t="shared" si="6"/>
        <v>8.7797038674433665</v>
      </c>
      <c r="X17" s="2">
        <v>3.7999999999999999E-2</v>
      </c>
      <c r="Y17" s="2">
        <v>0</v>
      </c>
      <c r="Z17" s="9">
        <f t="shared" si="7"/>
        <v>4.5599999999999996</v>
      </c>
      <c r="AA17" s="2">
        <v>0.52800000000000002</v>
      </c>
      <c r="AB17" s="2">
        <v>0</v>
      </c>
      <c r="AC17" s="9">
        <f t="shared" si="8"/>
        <v>63.36</v>
      </c>
      <c r="AD17" s="2">
        <v>0.217</v>
      </c>
      <c r="AE17" s="2">
        <v>4.0000000000000001E-3</v>
      </c>
      <c r="AF17" s="9">
        <f t="shared" si="9"/>
        <v>26.044423587401585</v>
      </c>
      <c r="AG17" s="2">
        <v>0.28199999999999997</v>
      </c>
      <c r="AH17" s="2">
        <v>0.04</v>
      </c>
      <c r="AI17" s="9">
        <f t="shared" si="10"/>
        <v>34.17873022802339</v>
      </c>
      <c r="AJ17" s="2">
        <v>0.46500000000000002</v>
      </c>
      <c r="AK17" s="2">
        <v>3.4000000000000002E-2</v>
      </c>
      <c r="AL17" s="9">
        <f t="shared" si="11"/>
        <v>55.948962456867775</v>
      </c>
      <c r="AM17" s="2">
        <v>0.73299999999999998</v>
      </c>
      <c r="AN17" s="2">
        <v>0</v>
      </c>
      <c r="AO17" s="9">
        <f t="shared" si="12"/>
        <v>87.96</v>
      </c>
      <c r="AP17" s="2">
        <v>0.48499999999999999</v>
      </c>
      <c r="AQ17" s="2">
        <v>0</v>
      </c>
      <c r="AR17" s="9">
        <f t="shared" si="13"/>
        <v>58.199999999999996</v>
      </c>
      <c r="AS17" s="2">
        <v>0.8</v>
      </c>
      <c r="AT17" s="2">
        <v>4.3999999999999997E-2</v>
      </c>
      <c r="AU17" s="9">
        <f t="shared" si="14"/>
        <v>96.145090358270522</v>
      </c>
      <c r="AV17" s="2">
        <v>0.99099999999999999</v>
      </c>
      <c r="AW17" s="2">
        <v>0</v>
      </c>
      <c r="AX17" s="9">
        <f t="shared" si="15"/>
        <v>118.92</v>
      </c>
      <c r="AY17" s="2">
        <v>0.28399999999999997</v>
      </c>
      <c r="AZ17" s="2">
        <v>3.0000000000000001E-3</v>
      </c>
      <c r="BA17" s="9">
        <f t="shared" si="16"/>
        <v>113.60633785137165</v>
      </c>
      <c r="BB17" s="2">
        <v>0.27700000000000002</v>
      </c>
      <c r="BC17" s="2">
        <v>3.3000000000000002E-2</v>
      </c>
      <c r="BD17" s="9">
        <f t="shared" si="17"/>
        <v>111.58351132671889</v>
      </c>
      <c r="BE17" s="2">
        <v>0.214</v>
      </c>
      <c r="BF17" s="2">
        <v>1.2E-2</v>
      </c>
      <c r="BG17" s="9">
        <f t="shared" si="18"/>
        <v>85.734473813046748</v>
      </c>
      <c r="BH17" s="2">
        <v>0.11700000000000001</v>
      </c>
      <c r="BI17" s="2">
        <v>2E-3</v>
      </c>
      <c r="BJ17" s="9">
        <f t="shared" si="19"/>
        <v>46.806837107414125</v>
      </c>
      <c r="BK17" s="2">
        <v>0</v>
      </c>
      <c r="BL17" s="2">
        <v>0</v>
      </c>
      <c r="BM17" s="9">
        <f t="shared" si="20"/>
        <v>0</v>
      </c>
      <c r="BN17" s="2">
        <v>2.0880000000000001</v>
      </c>
      <c r="BO17" s="2">
        <v>0.25800000000000001</v>
      </c>
      <c r="BP17" s="9">
        <f t="shared" si="21"/>
        <v>252.46551289235524</v>
      </c>
      <c r="BQ17" s="9">
        <f t="shared" si="22"/>
        <v>1225.7828795858952</v>
      </c>
    </row>
    <row r="18" spans="1:69" ht="15.75" thickBot="1" x14ac:dyDescent="0.3">
      <c r="A18" s="3">
        <v>0.29166666666666669</v>
      </c>
      <c r="B18" s="4">
        <v>43453</v>
      </c>
      <c r="C18" s="2">
        <v>0.14599999999999999</v>
      </c>
      <c r="D18" s="2">
        <v>0</v>
      </c>
      <c r="E18" s="9">
        <f t="shared" si="0"/>
        <v>5.84</v>
      </c>
      <c r="F18" s="2">
        <v>2E-3</v>
      </c>
      <c r="G18" s="2">
        <v>1E-3</v>
      </c>
      <c r="H18" s="9">
        <f t="shared" si="1"/>
        <v>0.26832815729997472</v>
      </c>
      <c r="I18" s="2">
        <v>0</v>
      </c>
      <c r="J18" s="2">
        <v>0</v>
      </c>
      <c r="K18" s="9">
        <f t="shared" si="2"/>
        <v>0</v>
      </c>
      <c r="L18" s="2">
        <v>0</v>
      </c>
      <c r="M18" s="2">
        <v>0</v>
      </c>
      <c r="N18" s="9">
        <f t="shared" si="3"/>
        <v>0</v>
      </c>
      <c r="O18" s="2">
        <v>0.58199999999999996</v>
      </c>
      <c r="P18" s="2">
        <v>8.4000000000000005E-2</v>
      </c>
      <c r="Q18" s="9">
        <f t="shared" si="4"/>
        <v>47.042448915846208</v>
      </c>
      <c r="R18" s="2">
        <v>0.29399999999999998</v>
      </c>
      <c r="S18" s="2">
        <v>1.7999999999999999E-2</v>
      </c>
      <c r="T18" s="9">
        <f t="shared" si="5"/>
        <v>11.782020200288233</v>
      </c>
      <c r="U18" s="2">
        <v>6.7000000000000004E-2</v>
      </c>
      <c r="V18" s="2">
        <v>2.5999999999999999E-2</v>
      </c>
      <c r="W18" s="9">
        <f t="shared" si="6"/>
        <v>8.624152132238855</v>
      </c>
      <c r="X18" s="2">
        <v>4.3999999999999997E-2</v>
      </c>
      <c r="Y18" s="2">
        <v>0</v>
      </c>
      <c r="Z18" s="9">
        <f t="shared" si="7"/>
        <v>5.2799999999999994</v>
      </c>
      <c r="AA18" s="2">
        <v>0.55700000000000005</v>
      </c>
      <c r="AB18" s="2">
        <v>0</v>
      </c>
      <c r="AC18" s="9">
        <f t="shared" si="8"/>
        <v>66.84</v>
      </c>
      <c r="AD18" s="2">
        <v>0.222</v>
      </c>
      <c r="AE18" s="2">
        <v>4.0000000000000001E-3</v>
      </c>
      <c r="AF18" s="9">
        <f t="shared" si="9"/>
        <v>26.644323973409424</v>
      </c>
      <c r="AG18" s="2">
        <v>0.27900000000000003</v>
      </c>
      <c r="AH18" s="2">
        <v>0.03</v>
      </c>
      <c r="AI18" s="9">
        <f t="shared" si="10"/>
        <v>33.672992145041114</v>
      </c>
      <c r="AJ18" s="2">
        <v>0.51100000000000001</v>
      </c>
      <c r="AK18" s="2">
        <v>3.9E-2</v>
      </c>
      <c r="AL18" s="9">
        <f t="shared" si="11"/>
        <v>61.498331684688814</v>
      </c>
      <c r="AM18" s="2">
        <v>0.73099999999999998</v>
      </c>
      <c r="AN18" s="2">
        <v>0</v>
      </c>
      <c r="AO18" s="9">
        <f t="shared" si="12"/>
        <v>87.72</v>
      </c>
      <c r="AP18" s="2">
        <v>0.498</v>
      </c>
      <c r="AQ18" s="2">
        <v>0</v>
      </c>
      <c r="AR18" s="9">
        <f t="shared" si="13"/>
        <v>59.76</v>
      </c>
      <c r="AS18" s="2">
        <v>0.82399999999999995</v>
      </c>
      <c r="AT18" s="2">
        <v>6.6000000000000003E-2</v>
      </c>
      <c r="AU18" s="9">
        <f t="shared" si="14"/>
        <v>99.196677363710123</v>
      </c>
      <c r="AV18" s="2">
        <v>1.022</v>
      </c>
      <c r="AW18" s="2">
        <v>0</v>
      </c>
      <c r="AX18" s="9">
        <f t="shared" si="15"/>
        <v>122.64</v>
      </c>
      <c r="AY18" s="2">
        <v>0.28899999999999998</v>
      </c>
      <c r="AZ18" s="2">
        <v>3.0000000000000001E-3</v>
      </c>
      <c r="BA18" s="9">
        <f t="shared" si="16"/>
        <v>115.60622820592322</v>
      </c>
      <c r="BB18" s="2">
        <v>0.27800000000000002</v>
      </c>
      <c r="BC18" s="2">
        <v>3.3000000000000002E-2</v>
      </c>
      <c r="BD18" s="9">
        <f t="shared" si="17"/>
        <v>111.98071262498736</v>
      </c>
      <c r="BE18" s="2">
        <v>0.215</v>
      </c>
      <c r="BF18" s="2">
        <v>1.0999999999999999E-2</v>
      </c>
      <c r="BG18" s="9">
        <f t="shared" si="18"/>
        <v>86.112484576860282</v>
      </c>
      <c r="BH18" s="2">
        <v>0.121</v>
      </c>
      <c r="BI18" s="2">
        <v>2E-3</v>
      </c>
      <c r="BJ18" s="9">
        <f t="shared" si="19"/>
        <v>48.406611118730467</v>
      </c>
      <c r="BK18" s="2">
        <v>0</v>
      </c>
      <c r="BL18" s="2">
        <v>0</v>
      </c>
      <c r="BM18" s="9">
        <f t="shared" si="20"/>
        <v>0</v>
      </c>
      <c r="BN18" s="2">
        <v>2.0960000000000001</v>
      </c>
      <c r="BO18" s="2">
        <v>0.26200000000000001</v>
      </c>
      <c r="BP18" s="9">
        <f t="shared" si="21"/>
        <v>253.47738360650641</v>
      </c>
      <c r="BQ18" s="9">
        <f t="shared" si="22"/>
        <v>1252.3926947055306</v>
      </c>
    </row>
    <row r="19" spans="1:69" ht="15.75" thickBot="1" x14ac:dyDescent="0.3">
      <c r="A19" s="3">
        <v>0.3125</v>
      </c>
      <c r="B19" s="4">
        <v>43453</v>
      </c>
      <c r="C19" s="2">
        <v>0.14899999999999999</v>
      </c>
      <c r="D19" s="2">
        <v>0</v>
      </c>
      <c r="E19" s="9">
        <f t="shared" si="0"/>
        <v>5.96</v>
      </c>
      <c r="F19" s="2">
        <v>1E-3</v>
      </c>
      <c r="G19" s="2">
        <v>0</v>
      </c>
      <c r="H19" s="9">
        <f t="shared" si="1"/>
        <v>0.12</v>
      </c>
      <c r="I19" s="2">
        <v>0</v>
      </c>
      <c r="J19" s="2">
        <v>0</v>
      </c>
      <c r="K19" s="9">
        <f t="shared" si="2"/>
        <v>0</v>
      </c>
      <c r="L19" s="2">
        <v>0</v>
      </c>
      <c r="M19" s="2">
        <v>0</v>
      </c>
      <c r="N19" s="9">
        <f t="shared" si="3"/>
        <v>0</v>
      </c>
      <c r="O19" s="2">
        <v>0.58499999999999996</v>
      </c>
      <c r="P19" s="2">
        <v>0.08</v>
      </c>
      <c r="Q19" s="9">
        <f t="shared" si="4"/>
        <v>47.235579810138887</v>
      </c>
      <c r="R19" s="2">
        <v>0.30299999999999999</v>
      </c>
      <c r="S19" s="2">
        <v>1.7999999999999999E-2</v>
      </c>
      <c r="T19" s="9">
        <f t="shared" si="5"/>
        <v>12.141367303561818</v>
      </c>
      <c r="U19" s="2">
        <v>5.8000000000000003E-2</v>
      </c>
      <c r="V19" s="2">
        <v>2.7E-2</v>
      </c>
      <c r="W19" s="9">
        <f t="shared" si="6"/>
        <v>7.6771869848271903</v>
      </c>
      <c r="X19" s="2">
        <v>3.4000000000000002E-2</v>
      </c>
      <c r="Y19" s="2">
        <v>0</v>
      </c>
      <c r="Z19" s="9">
        <f t="shared" si="7"/>
        <v>4.08</v>
      </c>
      <c r="AA19" s="2">
        <v>0.52800000000000002</v>
      </c>
      <c r="AB19" s="2">
        <v>0</v>
      </c>
      <c r="AC19" s="9">
        <f t="shared" si="8"/>
        <v>63.36</v>
      </c>
      <c r="AD19" s="2">
        <v>0.20799999999999999</v>
      </c>
      <c r="AE19" s="2">
        <v>2E-3</v>
      </c>
      <c r="AF19" s="9">
        <f t="shared" si="9"/>
        <v>24.961153819485187</v>
      </c>
      <c r="AG19" s="2">
        <v>0.28499999999999998</v>
      </c>
      <c r="AH19" s="2">
        <v>3.1E-2</v>
      </c>
      <c r="AI19" s="9">
        <f t="shared" si="10"/>
        <v>34.401720887188183</v>
      </c>
      <c r="AJ19" s="2">
        <v>0.49299999999999999</v>
      </c>
      <c r="AK19" s="2">
        <v>3.5000000000000003E-2</v>
      </c>
      <c r="AL19" s="9">
        <f t="shared" si="11"/>
        <v>59.308899838051289</v>
      </c>
      <c r="AM19" s="2">
        <v>0.71199999999999997</v>
      </c>
      <c r="AN19" s="2">
        <v>0</v>
      </c>
      <c r="AO19" s="9">
        <f t="shared" si="12"/>
        <v>85.44</v>
      </c>
      <c r="AP19" s="2">
        <v>0.48399999999999999</v>
      </c>
      <c r="AQ19" s="2">
        <v>0</v>
      </c>
      <c r="AR19" s="9">
        <f t="shared" si="13"/>
        <v>58.08</v>
      </c>
      <c r="AS19" s="2">
        <v>0.76700000000000002</v>
      </c>
      <c r="AT19" s="2">
        <v>6.3E-2</v>
      </c>
      <c r="AU19" s="9">
        <f t="shared" si="14"/>
        <v>92.349960476439833</v>
      </c>
      <c r="AV19" s="2">
        <v>0.99199999999999999</v>
      </c>
      <c r="AW19" s="2">
        <v>0</v>
      </c>
      <c r="AX19" s="9">
        <f t="shared" si="15"/>
        <v>119.03999999999999</v>
      </c>
      <c r="AY19" s="2">
        <v>0.28299999999999997</v>
      </c>
      <c r="AZ19" s="2">
        <v>5.0000000000000001E-3</v>
      </c>
      <c r="BA19" s="9">
        <f t="shared" si="16"/>
        <v>113.21766646597162</v>
      </c>
      <c r="BB19" s="2">
        <v>0.25900000000000001</v>
      </c>
      <c r="BC19" s="2">
        <v>3.2000000000000001E-2</v>
      </c>
      <c r="BD19" s="9">
        <f t="shared" si="17"/>
        <v>104.38773874358999</v>
      </c>
      <c r="BE19" s="2">
        <v>0.21</v>
      </c>
      <c r="BF19" s="2">
        <v>1.0999999999999999E-2</v>
      </c>
      <c r="BG19" s="9">
        <f t="shared" si="18"/>
        <v>84.11515915695577</v>
      </c>
      <c r="BH19" s="2">
        <v>0.12</v>
      </c>
      <c r="BI19" s="2">
        <v>1E-3</v>
      </c>
      <c r="BJ19" s="9">
        <f t="shared" si="19"/>
        <v>48.001666637732484</v>
      </c>
      <c r="BK19" s="2">
        <v>0</v>
      </c>
      <c r="BL19" s="2">
        <v>0</v>
      </c>
      <c r="BM19" s="9">
        <f t="shared" si="20"/>
        <v>0</v>
      </c>
      <c r="BN19" s="2">
        <v>2.1520000000000001</v>
      </c>
      <c r="BO19" s="2">
        <v>0.251</v>
      </c>
      <c r="BP19" s="9">
        <f t="shared" si="21"/>
        <v>259.99059983007083</v>
      </c>
      <c r="BQ19" s="9">
        <f t="shared" si="22"/>
        <v>1223.8686999540132</v>
      </c>
    </row>
    <row r="20" spans="1:69" ht="15.75" thickBot="1" x14ac:dyDescent="0.3">
      <c r="A20" s="3">
        <v>0.33333333333333331</v>
      </c>
      <c r="B20" s="4">
        <v>43453</v>
      </c>
      <c r="C20" s="2">
        <v>0.13900000000000001</v>
      </c>
      <c r="D20" s="2">
        <v>0</v>
      </c>
      <c r="E20" s="9">
        <f t="shared" si="0"/>
        <v>5.5600000000000005</v>
      </c>
      <c r="F20" s="2">
        <v>1E-3</v>
      </c>
      <c r="G20" s="2">
        <v>1E-3</v>
      </c>
      <c r="H20" s="9">
        <f t="shared" si="1"/>
        <v>0.16970562748477142</v>
      </c>
      <c r="I20" s="2">
        <v>0</v>
      </c>
      <c r="J20" s="2">
        <v>0</v>
      </c>
      <c r="K20" s="9">
        <f t="shared" si="2"/>
        <v>0</v>
      </c>
      <c r="L20" s="2">
        <v>0</v>
      </c>
      <c r="M20" s="2">
        <v>0</v>
      </c>
      <c r="N20" s="9">
        <f t="shared" si="3"/>
        <v>0</v>
      </c>
      <c r="O20" s="2">
        <v>0.59399999999999997</v>
      </c>
      <c r="P20" s="2">
        <v>7.6999999999999999E-2</v>
      </c>
      <c r="Q20" s="9">
        <f t="shared" si="4"/>
        <v>47.917595933018177</v>
      </c>
      <c r="R20" s="2">
        <v>0.26800000000000002</v>
      </c>
      <c r="S20" s="2">
        <v>1.9E-2</v>
      </c>
      <c r="T20" s="9">
        <f t="shared" si="5"/>
        <v>10.746906531649003</v>
      </c>
      <c r="U20" s="2">
        <v>5.7000000000000002E-2</v>
      </c>
      <c r="V20" s="2">
        <v>2.5000000000000001E-2</v>
      </c>
      <c r="W20" s="9">
        <f t="shared" si="6"/>
        <v>7.4689758334058096</v>
      </c>
      <c r="X20" s="2">
        <v>3.9E-2</v>
      </c>
      <c r="Y20" s="2">
        <v>0</v>
      </c>
      <c r="Z20" s="9">
        <f t="shared" si="7"/>
        <v>4.68</v>
      </c>
      <c r="AA20" s="2">
        <v>0.55100000000000005</v>
      </c>
      <c r="AB20" s="2">
        <v>0</v>
      </c>
      <c r="AC20" s="9">
        <f t="shared" si="8"/>
        <v>66.12</v>
      </c>
      <c r="AD20" s="2">
        <v>0.222</v>
      </c>
      <c r="AE20" s="2">
        <v>3.0000000000000001E-3</v>
      </c>
      <c r="AF20" s="9">
        <f t="shared" si="9"/>
        <v>26.642432321392882</v>
      </c>
      <c r="AG20" s="2">
        <v>0.27600000000000002</v>
      </c>
      <c r="AH20" s="2">
        <v>3.6999999999999998E-2</v>
      </c>
      <c r="AI20" s="9">
        <f t="shared" si="10"/>
        <v>33.416283455824349</v>
      </c>
      <c r="AJ20" s="2">
        <v>0.505</v>
      </c>
      <c r="AK20" s="2">
        <v>3.7999999999999999E-2</v>
      </c>
      <c r="AL20" s="9">
        <f t="shared" si="11"/>
        <v>60.771322184069675</v>
      </c>
      <c r="AM20" s="2">
        <v>0.71399999999999997</v>
      </c>
      <c r="AN20" s="2">
        <v>0</v>
      </c>
      <c r="AO20" s="9">
        <f t="shared" si="12"/>
        <v>85.679999999999993</v>
      </c>
      <c r="AP20" s="2">
        <v>0.49199999999999999</v>
      </c>
      <c r="AQ20" s="2">
        <v>0</v>
      </c>
      <c r="AR20" s="9">
        <f t="shared" si="13"/>
        <v>59.04</v>
      </c>
      <c r="AS20" s="2">
        <v>0.77700000000000002</v>
      </c>
      <c r="AT20" s="2">
        <v>4.2999999999999997E-2</v>
      </c>
      <c r="AU20" s="9">
        <f t="shared" si="14"/>
        <v>93.382670769259974</v>
      </c>
      <c r="AV20" s="2">
        <v>0.99099999999999999</v>
      </c>
      <c r="AW20" s="2">
        <v>0</v>
      </c>
      <c r="AX20" s="9">
        <f t="shared" si="15"/>
        <v>118.92</v>
      </c>
      <c r="AY20" s="2">
        <v>0.28899999999999998</v>
      </c>
      <c r="AZ20" s="2">
        <v>8.9999999999999993E-3</v>
      </c>
      <c r="BA20" s="9">
        <f t="shared" si="16"/>
        <v>115.65604177906141</v>
      </c>
      <c r="BB20" s="2">
        <v>0.26200000000000001</v>
      </c>
      <c r="BC20" s="2">
        <v>3.1E-2</v>
      </c>
      <c r="BD20" s="9">
        <f t="shared" si="17"/>
        <v>105.53103808832738</v>
      </c>
      <c r="BE20" s="2">
        <v>0.21299999999999999</v>
      </c>
      <c r="BF20" s="2">
        <v>1.0999999999999999E-2</v>
      </c>
      <c r="BG20" s="9">
        <f t="shared" si="18"/>
        <v>85.313539370957997</v>
      </c>
      <c r="BH20" s="2">
        <v>0.122</v>
      </c>
      <c r="BI20" s="2">
        <v>2E-3</v>
      </c>
      <c r="BJ20" s="9">
        <f t="shared" si="19"/>
        <v>48.806556936542862</v>
      </c>
      <c r="BK20" s="2">
        <v>0</v>
      </c>
      <c r="BL20" s="2">
        <v>0</v>
      </c>
      <c r="BM20" s="9">
        <f t="shared" si="20"/>
        <v>0</v>
      </c>
      <c r="BN20" s="2">
        <v>2.1840000000000002</v>
      </c>
      <c r="BO20" s="2">
        <v>0.25800000000000001</v>
      </c>
      <c r="BP20" s="9">
        <f t="shared" si="21"/>
        <v>263.90234557502515</v>
      </c>
      <c r="BQ20" s="9">
        <f t="shared" si="22"/>
        <v>1239.7254144060194</v>
      </c>
    </row>
    <row r="21" spans="1:69" ht="15.75" thickBot="1" x14ac:dyDescent="0.3">
      <c r="A21" s="3">
        <v>0.35416666666666669</v>
      </c>
      <c r="B21" s="4">
        <v>43453</v>
      </c>
      <c r="C21" s="2">
        <v>0.16600000000000001</v>
      </c>
      <c r="D21" s="2">
        <v>0</v>
      </c>
      <c r="E21" s="9">
        <f t="shared" si="0"/>
        <v>6.6400000000000006</v>
      </c>
      <c r="F21" s="2">
        <v>2E-3</v>
      </c>
      <c r="G21" s="2">
        <v>1E-3</v>
      </c>
      <c r="H21" s="9">
        <f t="shared" si="1"/>
        <v>0.26832815729997472</v>
      </c>
      <c r="I21" s="2">
        <v>0</v>
      </c>
      <c r="J21" s="2">
        <v>0</v>
      </c>
      <c r="K21" s="9">
        <f t="shared" si="2"/>
        <v>0</v>
      </c>
      <c r="L21" s="2">
        <v>0</v>
      </c>
      <c r="M21" s="2">
        <v>0</v>
      </c>
      <c r="N21" s="9">
        <f t="shared" si="3"/>
        <v>0</v>
      </c>
      <c r="O21" s="2">
        <v>0.57599999999999996</v>
      </c>
      <c r="P21" s="2">
        <v>7.1999999999999995E-2</v>
      </c>
      <c r="Q21" s="9">
        <f t="shared" si="4"/>
        <v>46.438604630199649</v>
      </c>
      <c r="R21" s="2">
        <v>0.314</v>
      </c>
      <c r="S21" s="2">
        <v>1.7000000000000001E-2</v>
      </c>
      <c r="T21" s="9">
        <f t="shared" si="5"/>
        <v>12.578394174138445</v>
      </c>
      <c r="U21" s="2">
        <v>5.5E-2</v>
      </c>
      <c r="V21" s="2">
        <v>2.3E-2</v>
      </c>
      <c r="W21" s="9">
        <f t="shared" si="6"/>
        <v>7.1538521091786622</v>
      </c>
      <c r="X21" s="2">
        <v>3.3000000000000002E-2</v>
      </c>
      <c r="Y21" s="2">
        <v>0</v>
      </c>
      <c r="Z21" s="9">
        <f t="shared" si="7"/>
        <v>3.96</v>
      </c>
      <c r="AA21" s="2">
        <v>0.53500000000000003</v>
      </c>
      <c r="AB21" s="2">
        <v>0</v>
      </c>
      <c r="AC21" s="9">
        <f t="shared" si="8"/>
        <v>64.2</v>
      </c>
      <c r="AD21" s="2">
        <v>0.25600000000000001</v>
      </c>
      <c r="AE21" s="2">
        <v>4.0000000000000001E-3</v>
      </c>
      <c r="AF21" s="9">
        <f t="shared" si="9"/>
        <v>30.723749771146096</v>
      </c>
      <c r="AG21" s="2">
        <v>0.26100000000000001</v>
      </c>
      <c r="AH21" s="2">
        <v>0.02</v>
      </c>
      <c r="AI21" s="9">
        <f t="shared" si="10"/>
        <v>31.41181943154519</v>
      </c>
      <c r="AJ21" s="2">
        <v>0.50800000000000001</v>
      </c>
      <c r="AK21" s="2">
        <v>4.1000000000000002E-2</v>
      </c>
      <c r="AL21" s="9">
        <f t="shared" si="11"/>
        <v>61.158221033643557</v>
      </c>
      <c r="AM21" s="2">
        <v>0.74299999999999999</v>
      </c>
      <c r="AN21" s="2">
        <v>0</v>
      </c>
      <c r="AO21" s="9">
        <f t="shared" si="12"/>
        <v>89.16</v>
      </c>
      <c r="AP21" s="2">
        <v>0.497</v>
      </c>
      <c r="AQ21" s="2">
        <v>0</v>
      </c>
      <c r="AR21" s="9">
        <f t="shared" si="13"/>
        <v>59.64</v>
      </c>
      <c r="AS21" s="2">
        <v>0.76900000000000002</v>
      </c>
      <c r="AT21" s="2">
        <v>5.0999999999999997E-2</v>
      </c>
      <c r="AU21" s="9">
        <f t="shared" si="14"/>
        <v>92.482716223086797</v>
      </c>
      <c r="AV21" s="2">
        <v>0.995</v>
      </c>
      <c r="AW21" s="2">
        <v>0</v>
      </c>
      <c r="AX21" s="9">
        <f t="shared" si="15"/>
        <v>119.4</v>
      </c>
      <c r="AY21" s="2">
        <v>0.29099999999999998</v>
      </c>
      <c r="AZ21" s="2">
        <v>0.01</v>
      </c>
      <c r="BA21" s="9">
        <f t="shared" si="16"/>
        <v>116.4687082438884</v>
      </c>
      <c r="BB21" s="2">
        <v>0.25900000000000001</v>
      </c>
      <c r="BC21" s="2">
        <v>0.03</v>
      </c>
      <c r="BD21" s="9">
        <f t="shared" si="17"/>
        <v>104.2926651303916</v>
      </c>
      <c r="BE21" s="2">
        <v>0.20899999999999999</v>
      </c>
      <c r="BF21" s="2">
        <v>0.01</v>
      </c>
      <c r="BG21" s="9">
        <f t="shared" si="18"/>
        <v>83.695639073968493</v>
      </c>
      <c r="BH21" s="2">
        <v>0.11799999999999999</v>
      </c>
      <c r="BI21" s="2">
        <v>2E-3</v>
      </c>
      <c r="BJ21" s="9">
        <f t="shared" si="19"/>
        <v>47.206779174182174</v>
      </c>
      <c r="BK21" s="2">
        <v>0</v>
      </c>
      <c r="BL21" s="2">
        <v>0</v>
      </c>
      <c r="BM21" s="9">
        <f t="shared" si="20"/>
        <v>0</v>
      </c>
      <c r="BN21" s="2">
        <v>2.1349999999999998</v>
      </c>
      <c r="BO21" s="2">
        <v>0.223</v>
      </c>
      <c r="BP21" s="9">
        <f t="shared" si="21"/>
        <v>257.5937452656799</v>
      </c>
      <c r="BQ21" s="9">
        <f t="shared" si="22"/>
        <v>1234.473222418349</v>
      </c>
    </row>
    <row r="22" spans="1:69" ht="15.75" thickBot="1" x14ac:dyDescent="0.3">
      <c r="A22" s="3">
        <v>0.375</v>
      </c>
      <c r="B22" s="4">
        <v>43453</v>
      </c>
      <c r="C22" s="2">
        <v>0.16300000000000001</v>
      </c>
      <c r="D22" s="2">
        <v>0</v>
      </c>
      <c r="E22" s="9">
        <f t="shared" si="0"/>
        <v>6.5200000000000005</v>
      </c>
      <c r="F22" s="2">
        <v>1E-3</v>
      </c>
      <c r="G22" s="2">
        <v>0</v>
      </c>
      <c r="H22" s="9">
        <f t="shared" si="1"/>
        <v>0.12</v>
      </c>
      <c r="I22" s="2">
        <v>0</v>
      </c>
      <c r="J22" s="2">
        <v>0</v>
      </c>
      <c r="K22" s="9">
        <f t="shared" si="2"/>
        <v>0</v>
      </c>
      <c r="L22" s="2">
        <v>0</v>
      </c>
      <c r="M22" s="2">
        <v>0</v>
      </c>
      <c r="N22" s="9">
        <f t="shared" si="3"/>
        <v>0</v>
      </c>
      <c r="O22" s="2">
        <v>0.54800000000000004</v>
      </c>
      <c r="P22" s="2">
        <v>6.0999999999999999E-2</v>
      </c>
      <c r="Q22" s="9">
        <f t="shared" si="4"/>
        <v>44.110769660027472</v>
      </c>
      <c r="R22" s="2">
        <v>0.315</v>
      </c>
      <c r="S22" s="2">
        <v>0.02</v>
      </c>
      <c r="T22" s="9">
        <f t="shared" si="5"/>
        <v>12.625371281669304</v>
      </c>
      <c r="U22" s="2">
        <v>0.03</v>
      </c>
      <c r="V22" s="2">
        <v>5.0000000000000001E-3</v>
      </c>
      <c r="W22" s="9">
        <f t="shared" si="6"/>
        <v>3.6496575181789317</v>
      </c>
      <c r="X22" s="2">
        <v>3.5000000000000003E-2</v>
      </c>
      <c r="Y22" s="2">
        <v>0</v>
      </c>
      <c r="Z22" s="9">
        <f t="shared" si="7"/>
        <v>4.2</v>
      </c>
      <c r="AA22" s="2">
        <v>0.56100000000000005</v>
      </c>
      <c r="AB22" s="2">
        <v>0</v>
      </c>
      <c r="AC22" s="9">
        <f t="shared" si="8"/>
        <v>67.320000000000007</v>
      </c>
      <c r="AD22" s="2">
        <v>0.18</v>
      </c>
      <c r="AE22" s="2">
        <v>0</v>
      </c>
      <c r="AF22" s="9">
        <f t="shared" si="9"/>
        <v>21.599999999999998</v>
      </c>
      <c r="AG22" s="2">
        <v>0.21099999999999999</v>
      </c>
      <c r="AH22" s="2">
        <v>0</v>
      </c>
      <c r="AI22" s="9">
        <f t="shared" si="10"/>
        <v>25.32</v>
      </c>
      <c r="AJ22" s="2">
        <v>0.504</v>
      </c>
      <c r="AK22" s="2">
        <v>0.04</v>
      </c>
      <c r="AL22" s="9">
        <f t="shared" si="11"/>
        <v>60.670177187807845</v>
      </c>
      <c r="AM22" s="2">
        <v>0.72899999999999998</v>
      </c>
      <c r="AN22" s="2">
        <v>0</v>
      </c>
      <c r="AO22" s="9">
        <f t="shared" si="12"/>
        <v>87.48</v>
      </c>
      <c r="AP22" s="2">
        <v>0.433</v>
      </c>
      <c r="AQ22" s="2">
        <v>0</v>
      </c>
      <c r="AR22" s="9">
        <f t="shared" si="13"/>
        <v>51.96</v>
      </c>
      <c r="AS22" s="2">
        <v>0.76300000000000001</v>
      </c>
      <c r="AT22" s="2">
        <v>6.6000000000000003E-2</v>
      </c>
      <c r="AU22" s="9">
        <f t="shared" si="14"/>
        <v>91.901904224014856</v>
      </c>
      <c r="AV22" s="2">
        <v>1.0369999999999999</v>
      </c>
      <c r="AW22" s="2">
        <v>1E-3</v>
      </c>
      <c r="AX22" s="9">
        <f t="shared" si="15"/>
        <v>124.4400578591958</v>
      </c>
      <c r="AY22" s="2">
        <v>0.28599999999999998</v>
      </c>
      <c r="AZ22" s="2">
        <v>5.0000000000000001E-3</v>
      </c>
      <c r="BA22" s="9">
        <f t="shared" si="16"/>
        <v>114.41748118185436</v>
      </c>
      <c r="BB22" s="2">
        <v>0.21199999999999999</v>
      </c>
      <c r="BC22" s="2">
        <v>2.3E-2</v>
      </c>
      <c r="BD22" s="9">
        <f t="shared" si="17"/>
        <v>85.297596683611204</v>
      </c>
      <c r="BE22" s="2">
        <v>0.20899999999999999</v>
      </c>
      <c r="BF22" s="2">
        <v>1.0999999999999999E-2</v>
      </c>
      <c r="BG22" s="9">
        <f t="shared" si="18"/>
        <v>83.715709397937971</v>
      </c>
      <c r="BH22" s="2">
        <v>0.11700000000000001</v>
      </c>
      <c r="BI22" s="2">
        <v>3.0000000000000001E-3</v>
      </c>
      <c r="BJ22" s="9">
        <f t="shared" si="19"/>
        <v>46.815382087514784</v>
      </c>
      <c r="BK22" s="2">
        <v>0</v>
      </c>
      <c r="BL22" s="2">
        <v>0</v>
      </c>
      <c r="BM22" s="9">
        <f t="shared" si="20"/>
        <v>0</v>
      </c>
      <c r="BN22" s="2">
        <v>2.1059999999999999</v>
      </c>
      <c r="BO22" s="2">
        <v>0.21</v>
      </c>
      <c r="BP22" s="9">
        <f t="shared" si="21"/>
        <v>253.97330253394745</v>
      </c>
      <c r="BQ22" s="9">
        <f t="shared" si="22"/>
        <v>1186.1374096157599</v>
      </c>
    </row>
    <row r="23" spans="1:69" ht="15.75" thickBot="1" x14ac:dyDescent="0.3">
      <c r="A23" s="3">
        <v>0.39583333333333331</v>
      </c>
      <c r="B23" s="4">
        <v>43453</v>
      </c>
      <c r="C23" s="2">
        <v>0.14899999999999999</v>
      </c>
      <c r="D23" s="2">
        <v>0</v>
      </c>
      <c r="E23" s="9">
        <f t="shared" si="0"/>
        <v>5.96</v>
      </c>
      <c r="F23" s="2">
        <v>2E-3</v>
      </c>
      <c r="G23" s="2">
        <v>1E-3</v>
      </c>
      <c r="H23" s="9">
        <f t="shared" si="1"/>
        <v>0.26832815729997472</v>
      </c>
      <c r="I23" s="2">
        <v>0</v>
      </c>
      <c r="J23" s="2">
        <v>0</v>
      </c>
      <c r="K23" s="9">
        <f t="shared" si="2"/>
        <v>0</v>
      </c>
      <c r="L23" s="2">
        <v>0</v>
      </c>
      <c r="M23" s="2">
        <v>0</v>
      </c>
      <c r="N23" s="9">
        <f t="shared" si="3"/>
        <v>0</v>
      </c>
      <c r="O23" s="2">
        <v>0.496</v>
      </c>
      <c r="P23" s="2">
        <v>6.4000000000000001E-2</v>
      </c>
      <c r="Q23" s="9">
        <f t="shared" si="4"/>
        <v>40.00895899670472</v>
      </c>
      <c r="R23" s="2">
        <v>0.32500000000000001</v>
      </c>
      <c r="S23" s="2">
        <v>1.9E-2</v>
      </c>
      <c r="T23" s="9">
        <f t="shared" si="5"/>
        <v>13.02219643531766</v>
      </c>
      <c r="U23" s="2">
        <v>2.5999999999999999E-2</v>
      </c>
      <c r="V23" s="2">
        <v>1E-3</v>
      </c>
      <c r="W23" s="9">
        <f t="shared" si="6"/>
        <v>3.122306839501845</v>
      </c>
      <c r="X23" s="2">
        <v>3.5999999999999997E-2</v>
      </c>
      <c r="Y23" s="2">
        <v>0</v>
      </c>
      <c r="Z23" s="9">
        <f t="shared" si="7"/>
        <v>4.3199999999999994</v>
      </c>
      <c r="AA23" s="2">
        <v>0.57399999999999995</v>
      </c>
      <c r="AB23" s="2">
        <v>0</v>
      </c>
      <c r="AC23" s="9">
        <f t="shared" si="8"/>
        <v>68.88</v>
      </c>
      <c r="AD23" s="2">
        <v>0.184</v>
      </c>
      <c r="AE23" s="2">
        <v>0</v>
      </c>
      <c r="AF23" s="9">
        <f t="shared" si="9"/>
        <v>22.08</v>
      </c>
      <c r="AG23" s="2">
        <v>0.224</v>
      </c>
      <c r="AH23" s="2">
        <v>0</v>
      </c>
      <c r="AI23" s="9">
        <f t="shared" si="10"/>
        <v>26.88</v>
      </c>
      <c r="AJ23" s="2">
        <v>0.50800000000000001</v>
      </c>
      <c r="AK23" s="2">
        <v>3.9E-2</v>
      </c>
      <c r="AL23" s="9">
        <f t="shared" si="11"/>
        <v>61.139381743684652</v>
      </c>
      <c r="AM23" s="2">
        <v>0.72</v>
      </c>
      <c r="AN23" s="2">
        <v>0</v>
      </c>
      <c r="AO23" s="9">
        <f t="shared" si="12"/>
        <v>86.399999999999991</v>
      </c>
      <c r="AP23" s="2">
        <v>0.374</v>
      </c>
      <c r="AQ23" s="2">
        <v>0</v>
      </c>
      <c r="AR23" s="9">
        <f t="shared" si="13"/>
        <v>44.88</v>
      </c>
      <c r="AS23" s="2">
        <v>0.76200000000000001</v>
      </c>
      <c r="AT23" s="2">
        <v>0.06</v>
      </c>
      <c r="AU23" s="9">
        <f t="shared" si="14"/>
        <v>91.723026552769184</v>
      </c>
      <c r="AV23" s="2">
        <v>1.008</v>
      </c>
      <c r="AW23" s="2">
        <v>0</v>
      </c>
      <c r="AX23" s="9">
        <f t="shared" si="15"/>
        <v>120.96000000000001</v>
      </c>
      <c r="AY23" s="2">
        <v>0.30099999999999999</v>
      </c>
      <c r="AZ23" s="2">
        <v>1.4E-2</v>
      </c>
      <c r="BA23" s="9">
        <f t="shared" si="16"/>
        <v>120.53016220017294</v>
      </c>
      <c r="BB23" s="2">
        <v>0.215</v>
      </c>
      <c r="BC23" s="2">
        <v>2.5000000000000001E-2</v>
      </c>
      <c r="BD23" s="9">
        <f t="shared" si="17"/>
        <v>86.579443287653447</v>
      </c>
      <c r="BE23" s="2">
        <v>0.217</v>
      </c>
      <c r="BF23" s="2">
        <v>1.0999999999999999E-2</v>
      </c>
      <c r="BG23" s="9">
        <f t="shared" si="18"/>
        <v>86.911449188239871</v>
      </c>
      <c r="BH23" s="2">
        <v>0.115</v>
      </c>
      <c r="BI23" s="2">
        <v>1E-3</v>
      </c>
      <c r="BJ23" s="9">
        <f t="shared" si="19"/>
        <v>46.001739097560211</v>
      </c>
      <c r="BK23" s="2">
        <v>0</v>
      </c>
      <c r="BL23" s="2">
        <v>0</v>
      </c>
      <c r="BM23" s="9">
        <f t="shared" si="20"/>
        <v>0</v>
      </c>
      <c r="BN23" s="2">
        <v>2.0539999999999998</v>
      </c>
      <c r="BO23" s="2">
        <v>0.20300000000000001</v>
      </c>
      <c r="BP23" s="9">
        <f t="shared" si="21"/>
        <v>247.68084302182109</v>
      </c>
      <c r="BQ23" s="9">
        <f t="shared" si="22"/>
        <v>1177.3478355207255</v>
      </c>
    </row>
    <row r="24" spans="1:69" ht="15.75" thickBot="1" x14ac:dyDescent="0.3">
      <c r="A24" s="3">
        <v>0.41666666666666669</v>
      </c>
      <c r="B24" s="4">
        <v>43453</v>
      </c>
      <c r="C24" s="2">
        <v>0.14699999999999999</v>
      </c>
      <c r="D24" s="2">
        <v>0</v>
      </c>
      <c r="E24" s="9">
        <f t="shared" si="0"/>
        <v>5.88</v>
      </c>
      <c r="F24" s="2">
        <v>1E-3</v>
      </c>
      <c r="G24" s="2">
        <v>0</v>
      </c>
      <c r="H24" s="9">
        <f t="shared" si="1"/>
        <v>0.12</v>
      </c>
      <c r="I24" s="2">
        <v>0</v>
      </c>
      <c r="J24" s="2">
        <v>0</v>
      </c>
      <c r="K24" s="9">
        <f t="shared" si="2"/>
        <v>0</v>
      </c>
      <c r="L24" s="2">
        <v>0</v>
      </c>
      <c r="M24" s="2">
        <v>0</v>
      </c>
      <c r="N24" s="9">
        <f t="shared" si="3"/>
        <v>0</v>
      </c>
      <c r="O24" s="2">
        <v>0.52</v>
      </c>
      <c r="P24" s="2">
        <v>6.2E-2</v>
      </c>
      <c r="Q24" s="9">
        <f t="shared" si="4"/>
        <v>41.894648822970225</v>
      </c>
      <c r="R24" s="2">
        <v>0.27700000000000002</v>
      </c>
      <c r="S24" s="2">
        <v>1.2999999999999999E-2</v>
      </c>
      <c r="T24" s="9">
        <f t="shared" si="5"/>
        <v>11.092195454462567</v>
      </c>
      <c r="U24" s="2">
        <v>2.5000000000000001E-2</v>
      </c>
      <c r="V24" s="2">
        <v>1E-3</v>
      </c>
      <c r="W24" s="9">
        <f t="shared" si="6"/>
        <v>3.0023990407672332</v>
      </c>
      <c r="X24" s="2">
        <v>3.9E-2</v>
      </c>
      <c r="Y24" s="2">
        <v>0</v>
      </c>
      <c r="Z24" s="9">
        <f t="shared" si="7"/>
        <v>4.68</v>
      </c>
      <c r="AA24" s="2">
        <v>0.626</v>
      </c>
      <c r="AB24" s="2">
        <v>0</v>
      </c>
      <c r="AC24" s="9">
        <f t="shared" si="8"/>
        <v>75.12</v>
      </c>
      <c r="AD24" s="2">
        <v>0.19400000000000001</v>
      </c>
      <c r="AE24" s="2">
        <v>0</v>
      </c>
      <c r="AF24" s="9">
        <f t="shared" si="9"/>
        <v>23.28</v>
      </c>
      <c r="AG24" s="2">
        <v>0.245</v>
      </c>
      <c r="AH24" s="2">
        <v>0</v>
      </c>
      <c r="AI24" s="9">
        <f t="shared" si="10"/>
        <v>29.4</v>
      </c>
      <c r="AJ24" s="2">
        <v>0.505</v>
      </c>
      <c r="AK24" s="2">
        <v>0.04</v>
      </c>
      <c r="AL24" s="9">
        <f t="shared" si="11"/>
        <v>60.789801776284804</v>
      </c>
      <c r="AM24" s="2">
        <v>0.747</v>
      </c>
      <c r="AN24" s="2">
        <v>0</v>
      </c>
      <c r="AO24" s="9">
        <f t="shared" si="12"/>
        <v>89.64</v>
      </c>
      <c r="AP24" s="2">
        <v>0.36299999999999999</v>
      </c>
      <c r="AQ24" s="2">
        <v>0</v>
      </c>
      <c r="AR24" s="9">
        <f t="shared" si="13"/>
        <v>43.56</v>
      </c>
      <c r="AS24" s="2">
        <v>0.72699999999999998</v>
      </c>
      <c r="AT24" s="2">
        <v>4.3999999999999997E-2</v>
      </c>
      <c r="AU24" s="9">
        <f t="shared" si="14"/>
        <v>87.399633866509987</v>
      </c>
      <c r="AV24" s="2">
        <v>1.024</v>
      </c>
      <c r="AW24" s="2">
        <v>0</v>
      </c>
      <c r="AX24" s="9">
        <f t="shared" si="15"/>
        <v>122.88</v>
      </c>
      <c r="AY24" s="2">
        <v>0.29199999999999998</v>
      </c>
      <c r="AZ24" s="2">
        <v>1.4E-2</v>
      </c>
      <c r="BA24" s="9">
        <f t="shared" si="16"/>
        <v>116.93416951430406</v>
      </c>
      <c r="BB24" s="2">
        <v>0.22600000000000001</v>
      </c>
      <c r="BC24" s="2">
        <v>2.3E-2</v>
      </c>
      <c r="BD24" s="9">
        <f t="shared" si="17"/>
        <v>90.866935680697409</v>
      </c>
      <c r="BE24" s="2">
        <v>0.23100000000000001</v>
      </c>
      <c r="BF24" s="2">
        <v>1.2999999999999999E-2</v>
      </c>
      <c r="BG24" s="9">
        <f t="shared" si="18"/>
        <v>92.546204676366941</v>
      </c>
      <c r="BH24" s="2">
        <v>0.11700000000000001</v>
      </c>
      <c r="BI24" s="2">
        <v>2E-3</v>
      </c>
      <c r="BJ24" s="9">
        <f t="shared" si="19"/>
        <v>46.806837107414125</v>
      </c>
      <c r="BK24" s="2">
        <v>0</v>
      </c>
      <c r="BL24" s="2">
        <v>0</v>
      </c>
      <c r="BM24" s="9">
        <f t="shared" si="20"/>
        <v>0</v>
      </c>
      <c r="BN24" s="2">
        <v>1.9610000000000001</v>
      </c>
      <c r="BO24" s="2">
        <v>0.19</v>
      </c>
      <c r="BP24" s="9">
        <f t="shared" si="21"/>
        <v>236.42195837104472</v>
      </c>
      <c r="BQ24" s="9">
        <f t="shared" si="22"/>
        <v>1182.314784310822</v>
      </c>
    </row>
    <row r="25" spans="1:69" ht="15.75" thickBot="1" x14ac:dyDescent="0.3">
      <c r="A25" s="3">
        <v>0.4375</v>
      </c>
      <c r="B25" s="4">
        <v>43453</v>
      </c>
      <c r="C25" s="2">
        <v>0.13500000000000001</v>
      </c>
      <c r="D25" s="2">
        <v>0</v>
      </c>
      <c r="E25" s="9">
        <f t="shared" si="0"/>
        <v>5.4</v>
      </c>
      <c r="F25" s="2">
        <v>1E-3</v>
      </c>
      <c r="G25" s="2">
        <v>0</v>
      </c>
      <c r="H25" s="9">
        <f t="shared" si="1"/>
        <v>0.12</v>
      </c>
      <c r="I25" s="2">
        <v>0</v>
      </c>
      <c r="J25" s="2">
        <v>0</v>
      </c>
      <c r="K25" s="9">
        <f t="shared" si="2"/>
        <v>0</v>
      </c>
      <c r="L25" s="2">
        <v>0</v>
      </c>
      <c r="M25" s="2">
        <v>0</v>
      </c>
      <c r="N25" s="9">
        <f t="shared" si="3"/>
        <v>0</v>
      </c>
      <c r="O25" s="2">
        <v>0.53600000000000003</v>
      </c>
      <c r="P25" s="2">
        <v>6.0999999999999999E-2</v>
      </c>
      <c r="Q25" s="9">
        <f t="shared" si="4"/>
        <v>43.156793208022307</v>
      </c>
      <c r="R25" s="2">
        <v>0.33</v>
      </c>
      <c r="S25" s="2">
        <v>1.7999999999999999E-2</v>
      </c>
      <c r="T25" s="9">
        <f t="shared" si="5"/>
        <v>13.219621779763596</v>
      </c>
      <c r="U25" s="2">
        <v>3.5999999999999997E-2</v>
      </c>
      <c r="V25" s="2">
        <v>1E-3</v>
      </c>
      <c r="W25" s="9">
        <f t="shared" si="6"/>
        <v>4.3216663452885848</v>
      </c>
      <c r="X25" s="2">
        <v>3.4000000000000002E-2</v>
      </c>
      <c r="Y25" s="2">
        <v>0</v>
      </c>
      <c r="Z25" s="9">
        <f t="shared" si="7"/>
        <v>4.08</v>
      </c>
      <c r="AA25" s="2">
        <v>0.66900000000000004</v>
      </c>
      <c r="AB25" s="2">
        <v>0</v>
      </c>
      <c r="AC25" s="9">
        <f t="shared" si="8"/>
        <v>80.28</v>
      </c>
      <c r="AD25" s="2">
        <v>0.20899999999999999</v>
      </c>
      <c r="AE25" s="2">
        <v>0</v>
      </c>
      <c r="AF25" s="9">
        <f t="shared" si="9"/>
        <v>25.08</v>
      </c>
      <c r="AG25" s="2">
        <v>0.24399999999999999</v>
      </c>
      <c r="AH25" s="2">
        <v>3.0000000000000001E-3</v>
      </c>
      <c r="AI25" s="9">
        <f t="shared" si="10"/>
        <v>29.282213031121813</v>
      </c>
      <c r="AJ25" s="2">
        <v>0.48899999999999999</v>
      </c>
      <c r="AK25" s="2">
        <v>3.6999999999999998E-2</v>
      </c>
      <c r="AL25" s="9">
        <f t="shared" si="11"/>
        <v>58.847735725344606</v>
      </c>
      <c r="AM25" s="2">
        <v>0.745</v>
      </c>
      <c r="AN25" s="2">
        <v>0</v>
      </c>
      <c r="AO25" s="9">
        <f t="shared" si="12"/>
        <v>89.4</v>
      </c>
      <c r="AP25" s="2">
        <v>0.372</v>
      </c>
      <c r="AQ25" s="2">
        <v>0</v>
      </c>
      <c r="AR25" s="9">
        <f t="shared" si="13"/>
        <v>44.64</v>
      </c>
      <c r="AS25" s="2">
        <v>0.73199999999999998</v>
      </c>
      <c r="AT25" s="2">
        <v>5.8000000000000003E-2</v>
      </c>
      <c r="AU25" s="9">
        <f t="shared" si="14"/>
        <v>88.115306275357185</v>
      </c>
      <c r="AV25" s="2">
        <v>0.995</v>
      </c>
      <c r="AW25" s="2">
        <v>2E-3</v>
      </c>
      <c r="AX25" s="9">
        <f t="shared" si="15"/>
        <v>119.40024120578651</v>
      </c>
      <c r="AY25" s="2">
        <v>0.28999999999999998</v>
      </c>
      <c r="AZ25" s="2">
        <v>1.2999999999999999E-2</v>
      </c>
      <c r="BA25" s="9">
        <f t="shared" si="16"/>
        <v>116.11649322985946</v>
      </c>
      <c r="BB25" s="2">
        <v>0.224</v>
      </c>
      <c r="BC25" s="2">
        <v>2.3E-2</v>
      </c>
      <c r="BD25" s="9">
        <f t="shared" si="17"/>
        <v>90.07108304000792</v>
      </c>
      <c r="BE25" s="2">
        <v>0.23599999999999999</v>
      </c>
      <c r="BF25" s="2">
        <v>1.2E-2</v>
      </c>
      <c r="BG25" s="9">
        <f t="shared" si="18"/>
        <v>94.521955121548345</v>
      </c>
      <c r="BH25" s="2">
        <v>0.11899999999999999</v>
      </c>
      <c r="BI25" s="2">
        <v>1E-3</v>
      </c>
      <c r="BJ25" s="9">
        <f t="shared" si="19"/>
        <v>47.601680642599156</v>
      </c>
      <c r="BK25" s="2">
        <v>0</v>
      </c>
      <c r="BL25" s="2">
        <v>0</v>
      </c>
      <c r="BM25" s="9">
        <f t="shared" si="20"/>
        <v>0</v>
      </c>
      <c r="BN25" s="2">
        <v>2.0150000000000001</v>
      </c>
      <c r="BO25" s="2">
        <v>0.19700000000000001</v>
      </c>
      <c r="BP25" s="9">
        <f t="shared" si="21"/>
        <v>242.95285468584231</v>
      </c>
      <c r="BQ25" s="9">
        <f t="shared" si="22"/>
        <v>1196.6076442905417</v>
      </c>
    </row>
    <row r="26" spans="1:69" ht="15.75" thickBot="1" x14ac:dyDescent="0.3">
      <c r="A26" s="3">
        <v>0.45833333333333331</v>
      </c>
      <c r="B26" s="4">
        <v>43453</v>
      </c>
      <c r="C26" s="2">
        <v>0.14099999999999999</v>
      </c>
      <c r="D26" s="2">
        <v>0</v>
      </c>
      <c r="E26" s="9">
        <f t="shared" si="0"/>
        <v>5.64</v>
      </c>
      <c r="F26" s="2">
        <v>2E-3</v>
      </c>
      <c r="G26" s="2">
        <v>1E-3</v>
      </c>
      <c r="H26" s="9">
        <f t="shared" si="1"/>
        <v>0.26832815729997472</v>
      </c>
      <c r="I26" s="2">
        <v>0</v>
      </c>
      <c r="J26" s="2">
        <v>0</v>
      </c>
      <c r="K26" s="9">
        <f t="shared" si="2"/>
        <v>0</v>
      </c>
      <c r="L26" s="2">
        <v>0</v>
      </c>
      <c r="M26" s="2">
        <v>0</v>
      </c>
      <c r="N26" s="9">
        <f t="shared" si="3"/>
        <v>0</v>
      </c>
      <c r="O26" s="2">
        <v>0.52100000000000002</v>
      </c>
      <c r="P26" s="2">
        <v>6.9000000000000006E-2</v>
      </c>
      <c r="Q26" s="9">
        <f t="shared" si="4"/>
        <v>42.043938921085882</v>
      </c>
      <c r="R26" s="2">
        <v>0.28000000000000003</v>
      </c>
      <c r="S26" s="2">
        <v>0.01</v>
      </c>
      <c r="T26" s="9">
        <f t="shared" si="5"/>
        <v>11.207140580897521</v>
      </c>
      <c r="U26" s="2">
        <v>2.7E-2</v>
      </c>
      <c r="V26" s="2">
        <v>1E-3</v>
      </c>
      <c r="W26" s="9">
        <f t="shared" si="6"/>
        <v>3.2422214606655113</v>
      </c>
      <c r="X26" s="2">
        <v>3.5000000000000003E-2</v>
      </c>
      <c r="Y26" s="2">
        <v>0</v>
      </c>
      <c r="Z26" s="9">
        <f t="shared" si="7"/>
        <v>4.2</v>
      </c>
      <c r="AA26" s="2">
        <v>0.67500000000000004</v>
      </c>
      <c r="AB26" s="2">
        <v>0</v>
      </c>
      <c r="AC26" s="9">
        <f t="shared" si="8"/>
        <v>81</v>
      </c>
      <c r="AD26" s="2">
        <v>0.20200000000000001</v>
      </c>
      <c r="AE26" s="2">
        <v>0</v>
      </c>
      <c r="AF26" s="9">
        <f t="shared" si="9"/>
        <v>24.240000000000002</v>
      </c>
      <c r="AG26" s="2">
        <v>0.23799999999999999</v>
      </c>
      <c r="AH26" s="2">
        <v>5.0000000000000001E-3</v>
      </c>
      <c r="AI26" s="9">
        <f t="shared" si="10"/>
        <v>28.566301825752664</v>
      </c>
      <c r="AJ26" s="2">
        <v>0.54100000000000004</v>
      </c>
      <c r="AK26" s="2">
        <v>3.9E-2</v>
      </c>
      <c r="AL26" s="9">
        <f t="shared" si="11"/>
        <v>65.088469024858782</v>
      </c>
      <c r="AM26" s="2">
        <v>0.66300000000000003</v>
      </c>
      <c r="AN26" s="2">
        <v>0</v>
      </c>
      <c r="AO26" s="9">
        <f t="shared" si="12"/>
        <v>79.56</v>
      </c>
      <c r="AP26" s="2">
        <v>0.36799999999999999</v>
      </c>
      <c r="AQ26" s="2">
        <v>0</v>
      </c>
      <c r="AR26" s="9">
        <f t="shared" si="13"/>
        <v>44.16</v>
      </c>
      <c r="AS26" s="2">
        <v>0.752</v>
      </c>
      <c r="AT26" s="2">
        <v>6.7000000000000004E-2</v>
      </c>
      <c r="AU26" s="9">
        <f t="shared" si="14"/>
        <v>90.597456917951064</v>
      </c>
      <c r="AV26" s="2">
        <v>1.0269999999999999</v>
      </c>
      <c r="AW26" s="2">
        <v>2.3E-2</v>
      </c>
      <c r="AX26" s="9">
        <f t="shared" si="15"/>
        <v>123.27090167594295</v>
      </c>
      <c r="AY26" s="2">
        <v>0.30299999999999999</v>
      </c>
      <c r="AZ26" s="2">
        <v>1.9E-2</v>
      </c>
      <c r="BA26" s="9">
        <f t="shared" si="16"/>
        <v>121.43805005022108</v>
      </c>
      <c r="BB26" s="2">
        <v>0.223</v>
      </c>
      <c r="BC26" s="2">
        <v>2.5999999999999999E-2</v>
      </c>
      <c r="BD26" s="9">
        <f t="shared" si="17"/>
        <v>89.804231526136903</v>
      </c>
      <c r="BE26" s="2">
        <v>0.245</v>
      </c>
      <c r="BF26" s="2">
        <v>2.9000000000000001E-2</v>
      </c>
      <c r="BG26" s="9">
        <f t="shared" si="18"/>
        <v>98.684142596467851</v>
      </c>
      <c r="BH26" s="2">
        <v>0.11799999999999999</v>
      </c>
      <c r="BI26" s="2">
        <v>2E-3</v>
      </c>
      <c r="BJ26" s="9">
        <f t="shared" si="19"/>
        <v>47.206779174182174</v>
      </c>
      <c r="BK26" s="2">
        <v>0</v>
      </c>
      <c r="BL26" s="2">
        <v>0</v>
      </c>
      <c r="BM26" s="9">
        <f t="shared" si="20"/>
        <v>0</v>
      </c>
      <c r="BN26" s="2">
        <v>1.958</v>
      </c>
      <c r="BO26" s="2">
        <v>0.19700000000000001</v>
      </c>
      <c r="BP26" s="9">
        <f t="shared" si="21"/>
        <v>236.14624959969194</v>
      </c>
      <c r="BQ26" s="9">
        <f t="shared" si="22"/>
        <v>1196.3642115111543</v>
      </c>
    </row>
    <row r="27" spans="1:69" ht="15.75" thickBot="1" x14ac:dyDescent="0.3">
      <c r="A27" s="3">
        <v>0.47916666666666669</v>
      </c>
      <c r="B27" s="4">
        <v>43453</v>
      </c>
      <c r="C27" s="2">
        <v>0.16200000000000001</v>
      </c>
      <c r="D27" s="2">
        <v>1E-3</v>
      </c>
      <c r="E27" s="9">
        <f t="shared" si="0"/>
        <v>6.4801234556140983</v>
      </c>
      <c r="F27" s="2">
        <v>1E-3</v>
      </c>
      <c r="G27" s="2">
        <v>0</v>
      </c>
      <c r="H27" s="9">
        <f t="shared" si="1"/>
        <v>0.12</v>
      </c>
      <c r="I27" s="2">
        <v>0</v>
      </c>
      <c r="J27" s="2">
        <v>0</v>
      </c>
      <c r="K27" s="9">
        <f t="shared" si="2"/>
        <v>0</v>
      </c>
      <c r="L27" s="2">
        <v>0</v>
      </c>
      <c r="M27" s="2">
        <v>0</v>
      </c>
      <c r="N27" s="9">
        <f t="shared" si="3"/>
        <v>0</v>
      </c>
      <c r="O27" s="2">
        <v>0.49399999999999999</v>
      </c>
      <c r="P27" s="2">
        <v>6.3E-2</v>
      </c>
      <c r="Q27" s="9">
        <f t="shared" si="4"/>
        <v>39.840080321204169</v>
      </c>
      <c r="R27" s="2">
        <v>0.311</v>
      </c>
      <c r="S27" s="2">
        <v>3.9E-2</v>
      </c>
      <c r="T27" s="9">
        <f t="shared" si="5"/>
        <v>12.537431953952931</v>
      </c>
      <c r="U27" s="2">
        <v>2.7E-2</v>
      </c>
      <c r="V27" s="2">
        <v>1E-3</v>
      </c>
      <c r="W27" s="9">
        <f t="shared" si="6"/>
        <v>3.2422214606655113</v>
      </c>
      <c r="X27" s="2">
        <v>3.2000000000000001E-2</v>
      </c>
      <c r="Y27" s="2">
        <v>0</v>
      </c>
      <c r="Z27" s="9">
        <f t="shared" si="7"/>
        <v>3.84</v>
      </c>
      <c r="AA27" s="2">
        <v>0.66400000000000003</v>
      </c>
      <c r="AB27" s="2">
        <v>0</v>
      </c>
      <c r="AC27" s="9">
        <f t="shared" si="8"/>
        <v>79.680000000000007</v>
      </c>
      <c r="AD27" s="2">
        <v>0.188</v>
      </c>
      <c r="AE27" s="2">
        <v>0</v>
      </c>
      <c r="AF27" s="9">
        <f t="shared" si="9"/>
        <v>22.56</v>
      </c>
      <c r="AG27" s="2">
        <v>0.246</v>
      </c>
      <c r="AH27" s="2">
        <v>6.0000000000000001E-3</v>
      </c>
      <c r="AI27" s="9">
        <f t="shared" si="10"/>
        <v>29.528779182350227</v>
      </c>
      <c r="AJ27" s="2">
        <v>0.53300000000000003</v>
      </c>
      <c r="AK27" s="2">
        <v>4.1000000000000002E-2</v>
      </c>
      <c r="AL27" s="9">
        <f t="shared" si="11"/>
        <v>64.148951667194069</v>
      </c>
      <c r="AM27" s="2">
        <v>0.63700000000000001</v>
      </c>
      <c r="AN27" s="2">
        <v>0</v>
      </c>
      <c r="AO27" s="9">
        <f t="shared" si="12"/>
        <v>76.44</v>
      </c>
      <c r="AP27" s="2">
        <v>0.38400000000000001</v>
      </c>
      <c r="AQ27" s="2">
        <v>0</v>
      </c>
      <c r="AR27" s="9">
        <f t="shared" si="13"/>
        <v>46.08</v>
      </c>
      <c r="AS27" s="2">
        <v>0.72899999999999998</v>
      </c>
      <c r="AT27" s="2">
        <v>4.7E-2</v>
      </c>
      <c r="AU27" s="9">
        <f t="shared" si="14"/>
        <v>87.661622161582201</v>
      </c>
      <c r="AV27" s="2">
        <v>1.046</v>
      </c>
      <c r="AW27" s="2">
        <v>5.0000000000000001E-3</v>
      </c>
      <c r="AX27" s="9">
        <f t="shared" si="15"/>
        <v>125.52143402622518</v>
      </c>
      <c r="AY27" s="2">
        <v>0.29099999999999998</v>
      </c>
      <c r="AZ27" s="2">
        <v>8.9999999999999993E-3</v>
      </c>
      <c r="BA27" s="9">
        <f t="shared" si="16"/>
        <v>116.45565679691133</v>
      </c>
      <c r="BB27" s="2">
        <v>0.219</v>
      </c>
      <c r="BC27" s="2">
        <v>2.5999999999999999E-2</v>
      </c>
      <c r="BD27" s="9">
        <f t="shared" si="17"/>
        <v>88.21519143548916</v>
      </c>
      <c r="BE27" s="2">
        <v>0.247</v>
      </c>
      <c r="BF27" s="2">
        <v>0.03</v>
      </c>
      <c r="BG27" s="9">
        <f t="shared" si="18"/>
        <v>99.526076984878685</v>
      </c>
      <c r="BH27" s="2">
        <v>0.122</v>
      </c>
      <c r="BI27" s="2">
        <v>2E-3</v>
      </c>
      <c r="BJ27" s="9">
        <f t="shared" si="19"/>
        <v>48.806556936542862</v>
      </c>
      <c r="BK27" s="2">
        <v>0</v>
      </c>
      <c r="BL27" s="2">
        <v>0</v>
      </c>
      <c r="BM27" s="9">
        <f t="shared" si="20"/>
        <v>0</v>
      </c>
      <c r="BN27" s="2">
        <v>1.992</v>
      </c>
      <c r="BO27" s="2">
        <v>0.19700000000000001</v>
      </c>
      <c r="BP27" s="9">
        <f t="shared" si="21"/>
        <v>240.20610150452049</v>
      </c>
      <c r="BQ27" s="9">
        <f t="shared" si="22"/>
        <v>1190.890227887131</v>
      </c>
    </row>
    <row r="28" spans="1:69" ht="15.75" thickBot="1" x14ac:dyDescent="0.3">
      <c r="A28" s="3">
        <v>0.5</v>
      </c>
      <c r="B28" s="4">
        <v>43453</v>
      </c>
      <c r="C28" s="2">
        <v>0.156</v>
      </c>
      <c r="D28" s="2">
        <v>0</v>
      </c>
      <c r="E28" s="9">
        <f t="shared" si="0"/>
        <v>6.24</v>
      </c>
      <c r="F28" s="2">
        <v>2E-3</v>
      </c>
      <c r="G28" s="2">
        <v>1E-3</v>
      </c>
      <c r="H28" s="9">
        <f t="shared" si="1"/>
        <v>0.26832815729997472</v>
      </c>
      <c r="I28" s="2">
        <v>0</v>
      </c>
      <c r="J28" s="2">
        <v>0</v>
      </c>
      <c r="K28" s="9">
        <f t="shared" si="2"/>
        <v>0</v>
      </c>
      <c r="L28" s="2">
        <v>0</v>
      </c>
      <c r="M28" s="2">
        <v>0</v>
      </c>
      <c r="N28" s="9">
        <f t="shared" si="3"/>
        <v>0</v>
      </c>
      <c r="O28" s="2">
        <v>0.49</v>
      </c>
      <c r="P28" s="2">
        <v>6.3E-2</v>
      </c>
      <c r="Q28" s="9">
        <f t="shared" si="4"/>
        <v>39.522671974450311</v>
      </c>
      <c r="R28" s="2">
        <v>0.30199999999999999</v>
      </c>
      <c r="S28" s="2">
        <v>2.1000000000000001E-2</v>
      </c>
      <c r="T28" s="9">
        <f t="shared" si="5"/>
        <v>12.109170078911271</v>
      </c>
      <c r="U28" s="2">
        <v>5.0999999999999997E-2</v>
      </c>
      <c r="V28" s="2">
        <v>1E-3</v>
      </c>
      <c r="W28" s="9">
        <f t="shared" si="6"/>
        <v>6.1211763575312874</v>
      </c>
      <c r="X28" s="2">
        <v>3.4000000000000002E-2</v>
      </c>
      <c r="Y28" s="2">
        <v>0</v>
      </c>
      <c r="Z28" s="9">
        <f t="shared" si="7"/>
        <v>4.08</v>
      </c>
      <c r="AA28" s="2">
        <v>0.623</v>
      </c>
      <c r="AB28" s="2">
        <v>0</v>
      </c>
      <c r="AC28" s="9">
        <f t="shared" si="8"/>
        <v>74.760000000000005</v>
      </c>
      <c r="AD28" s="2">
        <v>0.193</v>
      </c>
      <c r="AE28" s="2">
        <v>0</v>
      </c>
      <c r="AF28" s="9">
        <f t="shared" si="9"/>
        <v>23.16</v>
      </c>
      <c r="AG28" s="2">
        <v>0.27300000000000002</v>
      </c>
      <c r="AH28" s="2">
        <v>2E-3</v>
      </c>
      <c r="AI28" s="9">
        <f t="shared" si="10"/>
        <v>32.760879109083753</v>
      </c>
      <c r="AJ28" s="2">
        <v>0.54100000000000004</v>
      </c>
      <c r="AK28" s="2">
        <v>4.1000000000000002E-2</v>
      </c>
      <c r="AL28" s="9">
        <f t="shared" si="11"/>
        <v>65.106165606645888</v>
      </c>
      <c r="AM28" s="2">
        <v>0.72699999999999998</v>
      </c>
      <c r="AN28" s="2">
        <v>1E-3</v>
      </c>
      <c r="AO28" s="9">
        <f t="shared" si="12"/>
        <v>87.240082530910058</v>
      </c>
      <c r="AP28" s="2">
        <v>0.43</v>
      </c>
      <c r="AQ28" s="2">
        <v>0</v>
      </c>
      <c r="AR28" s="9">
        <f t="shared" si="13"/>
        <v>51.6</v>
      </c>
      <c r="AS28" s="2">
        <v>0.748</v>
      </c>
      <c r="AT28" s="2">
        <v>4.9000000000000002E-2</v>
      </c>
      <c r="AU28" s="9">
        <f t="shared" si="14"/>
        <v>89.952387405782616</v>
      </c>
      <c r="AV28" s="2">
        <v>1.0329999999999999</v>
      </c>
      <c r="AW28" s="2">
        <v>4.0000000000000001E-3</v>
      </c>
      <c r="AX28" s="9">
        <f t="shared" si="15"/>
        <v>123.96092932855898</v>
      </c>
      <c r="AY28" s="2">
        <v>0.29299999999999998</v>
      </c>
      <c r="AZ28" s="2">
        <v>0.01</v>
      </c>
      <c r="BA28" s="9">
        <f t="shared" si="16"/>
        <v>117.26823951948798</v>
      </c>
      <c r="BB28" s="2">
        <v>0.22500000000000001</v>
      </c>
      <c r="BC28" s="2">
        <v>2.5999999999999999E-2</v>
      </c>
      <c r="BD28" s="9">
        <f t="shared" si="17"/>
        <v>90.598896240517206</v>
      </c>
      <c r="BE28" s="2">
        <v>0.23799999999999999</v>
      </c>
      <c r="BF28" s="2">
        <v>2.4E-2</v>
      </c>
      <c r="BG28" s="9">
        <f t="shared" si="18"/>
        <v>95.682809323305293</v>
      </c>
      <c r="BH28" s="2">
        <v>0.11899999999999999</v>
      </c>
      <c r="BI28" s="2">
        <v>1E-3</v>
      </c>
      <c r="BJ28" s="9">
        <f t="shared" si="19"/>
        <v>47.601680642599156</v>
      </c>
      <c r="BK28" s="2">
        <v>0</v>
      </c>
      <c r="BL28" s="2">
        <v>0</v>
      </c>
      <c r="BM28" s="9">
        <f t="shared" si="20"/>
        <v>0</v>
      </c>
      <c r="BN28" s="2">
        <v>2.0169999999999999</v>
      </c>
      <c r="BO28" s="2">
        <v>0.19800000000000001</v>
      </c>
      <c r="BP28" s="9">
        <f t="shared" si="21"/>
        <v>243.2034111602878</v>
      </c>
      <c r="BQ28" s="9">
        <f t="shared" si="22"/>
        <v>1211.2368274353717</v>
      </c>
    </row>
    <row r="29" spans="1:69" ht="15.75" thickBot="1" x14ac:dyDescent="0.3">
      <c r="A29" s="3">
        <v>0.52083333333333337</v>
      </c>
      <c r="B29" s="4">
        <v>43453</v>
      </c>
      <c r="C29" s="2">
        <v>0.16</v>
      </c>
      <c r="D29" s="2">
        <v>0</v>
      </c>
      <c r="E29" s="9">
        <f t="shared" si="0"/>
        <v>6.4</v>
      </c>
      <c r="F29" s="2">
        <v>1E-3</v>
      </c>
      <c r="G29" s="2">
        <v>0</v>
      </c>
      <c r="H29" s="9">
        <f t="shared" si="1"/>
        <v>0.12</v>
      </c>
      <c r="I29" s="2">
        <v>0</v>
      </c>
      <c r="J29" s="2">
        <v>0</v>
      </c>
      <c r="K29" s="9">
        <f t="shared" si="2"/>
        <v>0</v>
      </c>
      <c r="L29" s="2">
        <v>0</v>
      </c>
      <c r="M29" s="2">
        <v>0</v>
      </c>
      <c r="N29" s="9">
        <f t="shared" si="3"/>
        <v>0</v>
      </c>
      <c r="O29" s="2">
        <v>0.49</v>
      </c>
      <c r="P29" s="2">
        <v>6.3E-2</v>
      </c>
      <c r="Q29" s="9">
        <f t="shared" si="4"/>
        <v>39.522671974450311</v>
      </c>
      <c r="R29" s="2">
        <v>0.33700000000000002</v>
      </c>
      <c r="S29" s="2">
        <v>1.6E-2</v>
      </c>
      <c r="T29" s="9">
        <f t="shared" si="5"/>
        <v>13.495184326269873</v>
      </c>
      <c r="U29" s="2">
        <v>5.0999999999999997E-2</v>
      </c>
      <c r="V29" s="2">
        <v>0</v>
      </c>
      <c r="W29" s="9">
        <f t="shared" si="6"/>
        <v>6.1199999999999992</v>
      </c>
      <c r="X29" s="2">
        <v>3.4000000000000002E-2</v>
      </c>
      <c r="Y29" s="2">
        <v>0</v>
      </c>
      <c r="Z29" s="9">
        <f t="shared" si="7"/>
        <v>4.08</v>
      </c>
      <c r="AA29" s="2">
        <v>0.626</v>
      </c>
      <c r="AB29" s="2">
        <v>0</v>
      </c>
      <c r="AC29" s="9">
        <f t="shared" si="8"/>
        <v>75.12</v>
      </c>
      <c r="AD29" s="2">
        <v>0.20499999999999999</v>
      </c>
      <c r="AE29" s="2">
        <v>0</v>
      </c>
      <c r="AF29" s="9">
        <f t="shared" si="9"/>
        <v>24.599999999999998</v>
      </c>
      <c r="AG29" s="2">
        <v>0.26200000000000001</v>
      </c>
      <c r="AH29" s="2">
        <v>0</v>
      </c>
      <c r="AI29" s="9">
        <f t="shared" si="10"/>
        <v>31.44</v>
      </c>
      <c r="AJ29" s="2">
        <v>0.51700000000000002</v>
      </c>
      <c r="AK29" s="2">
        <v>4.2000000000000003E-2</v>
      </c>
      <c r="AL29" s="9">
        <f t="shared" si="11"/>
        <v>62.244382879100016</v>
      </c>
      <c r="AM29" s="2">
        <v>0.748</v>
      </c>
      <c r="AN29" s="2">
        <v>0</v>
      </c>
      <c r="AO29" s="9">
        <f t="shared" si="12"/>
        <v>89.76</v>
      </c>
      <c r="AP29" s="2">
        <v>0.39400000000000002</v>
      </c>
      <c r="AQ29" s="2">
        <v>0</v>
      </c>
      <c r="AR29" s="9">
        <f t="shared" si="13"/>
        <v>47.28</v>
      </c>
      <c r="AS29" s="2">
        <v>0.77</v>
      </c>
      <c r="AT29" s="2">
        <v>7.2999999999999995E-2</v>
      </c>
      <c r="AU29" s="9">
        <f t="shared" si="14"/>
        <v>92.814317860985227</v>
      </c>
      <c r="AV29" s="2">
        <v>1.052</v>
      </c>
      <c r="AW29" s="2">
        <v>0.01</v>
      </c>
      <c r="AX29" s="9">
        <f t="shared" si="15"/>
        <v>126.24570329322103</v>
      </c>
      <c r="AY29" s="2">
        <v>0.30299999999999999</v>
      </c>
      <c r="AZ29" s="2">
        <v>1.7999999999999999E-2</v>
      </c>
      <c r="BA29" s="9">
        <f t="shared" si="16"/>
        <v>121.41367303561819</v>
      </c>
      <c r="BB29" s="2">
        <v>0.219</v>
      </c>
      <c r="BC29" s="2">
        <v>2.5999999999999999E-2</v>
      </c>
      <c r="BD29" s="9">
        <f t="shared" si="17"/>
        <v>88.21519143548916</v>
      </c>
      <c r="BE29" s="2">
        <v>0.23799999999999999</v>
      </c>
      <c r="BF29" s="2">
        <v>1.2999999999999999E-2</v>
      </c>
      <c r="BG29" s="9">
        <f t="shared" si="18"/>
        <v>95.341911036018146</v>
      </c>
      <c r="BH29" s="2">
        <v>0.121</v>
      </c>
      <c r="BI29" s="2">
        <v>2E-3</v>
      </c>
      <c r="BJ29" s="9">
        <f t="shared" si="19"/>
        <v>48.406611118730467</v>
      </c>
      <c r="BK29" s="2">
        <v>0</v>
      </c>
      <c r="BL29" s="2">
        <v>0</v>
      </c>
      <c r="BM29" s="9">
        <f t="shared" si="20"/>
        <v>0</v>
      </c>
      <c r="BN29" s="2">
        <v>1.994</v>
      </c>
      <c r="BO29" s="2">
        <v>0.19800000000000001</v>
      </c>
      <c r="BP29" s="9">
        <f t="shared" si="21"/>
        <v>240.4567653446249</v>
      </c>
      <c r="BQ29" s="9">
        <f t="shared" si="22"/>
        <v>1213.0764123045074</v>
      </c>
    </row>
    <row r="30" spans="1:69" ht="15.75" thickBot="1" x14ac:dyDescent="0.3">
      <c r="A30" s="3">
        <v>0.54166666666666663</v>
      </c>
      <c r="B30" s="4">
        <v>43453</v>
      </c>
      <c r="C30" s="2">
        <v>0.157</v>
      </c>
      <c r="D30" s="2">
        <v>0</v>
      </c>
      <c r="E30" s="9">
        <f t="shared" si="0"/>
        <v>6.28</v>
      </c>
      <c r="F30" s="2">
        <v>1E-3</v>
      </c>
      <c r="G30" s="2">
        <v>1E-3</v>
      </c>
      <c r="H30" s="9">
        <f t="shared" si="1"/>
        <v>0.16970562748477142</v>
      </c>
      <c r="I30" s="2">
        <v>0</v>
      </c>
      <c r="J30" s="2">
        <v>0</v>
      </c>
      <c r="K30" s="9">
        <f t="shared" si="2"/>
        <v>0</v>
      </c>
      <c r="L30" s="2">
        <v>0</v>
      </c>
      <c r="M30" s="2">
        <v>0</v>
      </c>
      <c r="N30" s="9">
        <f t="shared" si="3"/>
        <v>0</v>
      </c>
      <c r="O30" s="2">
        <v>0.50800000000000001</v>
      </c>
      <c r="P30" s="2">
        <v>6.4000000000000001E-2</v>
      </c>
      <c r="Q30" s="9">
        <f t="shared" si="4"/>
        <v>40.961249980927093</v>
      </c>
      <c r="R30" s="2">
        <v>0.32800000000000001</v>
      </c>
      <c r="S30" s="2">
        <v>1.7000000000000001E-2</v>
      </c>
      <c r="T30" s="9">
        <f t="shared" si="5"/>
        <v>13.137610132744847</v>
      </c>
      <c r="U30" s="2">
        <v>5.1999999999999998E-2</v>
      </c>
      <c r="V30" s="2">
        <v>1E-3</v>
      </c>
      <c r="W30" s="9">
        <f t="shared" si="6"/>
        <v>6.2411537394940053</v>
      </c>
      <c r="X30" s="2">
        <v>3.4000000000000002E-2</v>
      </c>
      <c r="Y30" s="2">
        <v>0</v>
      </c>
      <c r="Z30" s="9">
        <f t="shared" si="7"/>
        <v>4.08</v>
      </c>
      <c r="AA30" s="2">
        <v>0.63500000000000001</v>
      </c>
      <c r="AB30" s="2">
        <v>0</v>
      </c>
      <c r="AC30" s="9">
        <f t="shared" si="8"/>
        <v>76.2</v>
      </c>
      <c r="AD30" s="2">
        <v>0.20499999999999999</v>
      </c>
      <c r="AE30" s="2">
        <v>0</v>
      </c>
      <c r="AF30" s="9">
        <f t="shared" si="9"/>
        <v>24.599999999999998</v>
      </c>
      <c r="AG30" s="2">
        <v>0.25700000000000001</v>
      </c>
      <c r="AH30" s="2">
        <v>5.0000000000000001E-3</v>
      </c>
      <c r="AI30" s="9">
        <f t="shared" si="10"/>
        <v>30.845836023683976</v>
      </c>
      <c r="AJ30" s="2">
        <v>0.52900000000000003</v>
      </c>
      <c r="AK30" s="2">
        <v>4.1000000000000002E-2</v>
      </c>
      <c r="AL30" s="9">
        <f t="shared" si="11"/>
        <v>63.670376157205169</v>
      </c>
      <c r="AM30" s="2">
        <v>0.68600000000000005</v>
      </c>
      <c r="AN30" s="2">
        <v>0</v>
      </c>
      <c r="AO30" s="9">
        <f t="shared" si="12"/>
        <v>82.320000000000007</v>
      </c>
      <c r="AP30" s="2">
        <v>0.41399999999999998</v>
      </c>
      <c r="AQ30" s="2">
        <v>0</v>
      </c>
      <c r="AR30" s="9">
        <f t="shared" si="13"/>
        <v>49.68</v>
      </c>
      <c r="AS30" s="2">
        <v>0.755</v>
      </c>
      <c r="AT30" s="2">
        <v>7.1999999999999995E-2</v>
      </c>
      <c r="AU30" s="9">
        <f t="shared" si="14"/>
        <v>91.011041088430574</v>
      </c>
      <c r="AV30" s="2">
        <v>1.0329999999999999</v>
      </c>
      <c r="AW30" s="2">
        <v>3.0000000000000001E-3</v>
      </c>
      <c r="AX30" s="9">
        <f t="shared" si="15"/>
        <v>123.9605227481717</v>
      </c>
      <c r="AY30" s="2">
        <v>0.30299999999999999</v>
      </c>
      <c r="AZ30" s="2">
        <v>1.7999999999999999E-2</v>
      </c>
      <c r="BA30" s="9">
        <f t="shared" si="16"/>
        <v>121.41367303561819</v>
      </c>
      <c r="BB30" s="2">
        <v>0.22500000000000001</v>
      </c>
      <c r="BC30" s="2">
        <v>2.5999999999999999E-2</v>
      </c>
      <c r="BD30" s="9">
        <f t="shared" si="17"/>
        <v>90.598896240517206</v>
      </c>
      <c r="BE30" s="2">
        <v>0.23200000000000001</v>
      </c>
      <c r="BF30" s="2">
        <v>1.2E-2</v>
      </c>
      <c r="BG30" s="9">
        <f t="shared" si="18"/>
        <v>92.924055012682274</v>
      </c>
      <c r="BH30" s="2">
        <v>0.126</v>
      </c>
      <c r="BI30" s="2">
        <v>1E-3</v>
      </c>
      <c r="BJ30" s="9">
        <f t="shared" si="19"/>
        <v>50.401587276592799</v>
      </c>
      <c r="BK30" s="2">
        <v>0</v>
      </c>
      <c r="BL30" s="2">
        <v>0</v>
      </c>
      <c r="BM30" s="9">
        <f t="shared" si="20"/>
        <v>0</v>
      </c>
      <c r="BN30" s="2">
        <v>2.048</v>
      </c>
      <c r="BO30" s="2">
        <v>0.20200000000000001</v>
      </c>
      <c r="BP30" s="9">
        <f t="shared" si="21"/>
        <v>246.95253633036447</v>
      </c>
      <c r="BQ30" s="9">
        <f t="shared" si="22"/>
        <v>1215.448243393917</v>
      </c>
    </row>
    <row r="31" spans="1:69" ht="15.75" thickBot="1" x14ac:dyDescent="0.3">
      <c r="A31" s="3">
        <v>0.5625</v>
      </c>
      <c r="B31" s="4">
        <v>43453</v>
      </c>
      <c r="C31" s="2">
        <v>0.16400000000000001</v>
      </c>
      <c r="D31" s="2">
        <v>0</v>
      </c>
      <c r="E31" s="9">
        <f t="shared" si="0"/>
        <v>6.5600000000000005</v>
      </c>
      <c r="F31" s="2">
        <v>2E-3</v>
      </c>
      <c r="G31" s="2">
        <v>0</v>
      </c>
      <c r="H31" s="9">
        <f t="shared" si="1"/>
        <v>0.24</v>
      </c>
      <c r="I31" s="2">
        <v>0</v>
      </c>
      <c r="J31" s="2">
        <v>0</v>
      </c>
      <c r="K31" s="9">
        <f t="shared" si="2"/>
        <v>0</v>
      </c>
      <c r="L31" s="2">
        <v>0</v>
      </c>
      <c r="M31" s="2">
        <v>0</v>
      </c>
      <c r="N31" s="9">
        <f t="shared" si="3"/>
        <v>0</v>
      </c>
      <c r="O31" s="2">
        <v>0.54400000000000004</v>
      </c>
      <c r="P31" s="2">
        <v>0.08</v>
      </c>
      <c r="Q31" s="9">
        <f t="shared" si="4"/>
        <v>43.988071110245329</v>
      </c>
      <c r="R31" s="2">
        <v>0.35399999999999998</v>
      </c>
      <c r="S31" s="2">
        <v>2.1000000000000001E-2</v>
      </c>
      <c r="T31" s="9">
        <f t="shared" si="5"/>
        <v>14.184893372880882</v>
      </c>
      <c r="U31" s="2">
        <v>5.1999999999999998E-2</v>
      </c>
      <c r="V31" s="2">
        <v>1E-3</v>
      </c>
      <c r="W31" s="9">
        <f t="shared" si="6"/>
        <v>6.2411537394940053</v>
      </c>
      <c r="X31" s="2">
        <v>3.4000000000000002E-2</v>
      </c>
      <c r="Y31" s="2">
        <v>0</v>
      </c>
      <c r="Z31" s="9">
        <f t="shared" si="7"/>
        <v>4.08</v>
      </c>
      <c r="AA31" s="2">
        <v>0.61699999999999999</v>
      </c>
      <c r="AB31" s="2">
        <v>0</v>
      </c>
      <c r="AC31" s="9">
        <f t="shared" si="8"/>
        <v>74.039999999999992</v>
      </c>
      <c r="AD31" s="2">
        <v>0.19500000000000001</v>
      </c>
      <c r="AE31" s="2">
        <v>0</v>
      </c>
      <c r="AF31" s="9">
        <f t="shared" si="9"/>
        <v>23.400000000000002</v>
      </c>
      <c r="AG31" s="2">
        <v>0.26</v>
      </c>
      <c r="AH31" s="2">
        <v>4.0000000000000001E-3</v>
      </c>
      <c r="AI31" s="9">
        <f t="shared" si="10"/>
        <v>31.20369208923842</v>
      </c>
      <c r="AJ31" s="2">
        <v>0.52700000000000002</v>
      </c>
      <c r="AK31" s="2">
        <v>4.2999999999999997E-2</v>
      </c>
      <c r="AL31" s="9">
        <f t="shared" si="11"/>
        <v>63.450163120357693</v>
      </c>
      <c r="AM31" s="2">
        <v>0.65600000000000003</v>
      </c>
      <c r="AN31" s="2">
        <v>0</v>
      </c>
      <c r="AO31" s="9">
        <f t="shared" si="12"/>
        <v>78.72</v>
      </c>
      <c r="AP31" s="2">
        <v>0.432</v>
      </c>
      <c r="AQ31" s="2">
        <v>0</v>
      </c>
      <c r="AR31" s="9">
        <f t="shared" si="13"/>
        <v>51.839999999999996</v>
      </c>
      <c r="AS31" s="2">
        <v>0.754</v>
      </c>
      <c r="AT31" s="2">
        <v>5.3999999999999999E-2</v>
      </c>
      <c r="AU31" s="9">
        <f t="shared" si="14"/>
        <v>90.71174565622691</v>
      </c>
      <c r="AV31" s="2">
        <v>1.0609999999999999</v>
      </c>
      <c r="AW31" s="2">
        <v>1E-3</v>
      </c>
      <c r="AX31" s="9">
        <f t="shared" si="15"/>
        <v>127.32005655041158</v>
      </c>
      <c r="AY31" s="2">
        <v>0.3</v>
      </c>
      <c r="AZ31" s="2">
        <v>1.7000000000000001E-2</v>
      </c>
      <c r="BA31" s="9">
        <f t="shared" si="16"/>
        <v>120.19251224597977</v>
      </c>
      <c r="BB31" s="2">
        <v>0.22800000000000001</v>
      </c>
      <c r="BC31" s="2">
        <v>2.5000000000000001E-2</v>
      </c>
      <c r="BD31" s="9">
        <f t="shared" si="17"/>
        <v>91.746607566710608</v>
      </c>
      <c r="BE31" s="2">
        <v>0.22900000000000001</v>
      </c>
      <c r="BF31" s="2">
        <v>1.2E-2</v>
      </c>
      <c r="BG31" s="9">
        <f t="shared" si="18"/>
        <v>91.72567797514499</v>
      </c>
      <c r="BH31" s="2">
        <v>0.127</v>
      </c>
      <c r="BI31" s="2">
        <v>2E-3</v>
      </c>
      <c r="BJ31" s="9">
        <f t="shared" si="19"/>
        <v>50.806298822094888</v>
      </c>
      <c r="BK31" s="2">
        <v>0</v>
      </c>
      <c r="BL31" s="2">
        <v>0</v>
      </c>
      <c r="BM31" s="9">
        <f t="shared" si="20"/>
        <v>0</v>
      </c>
      <c r="BN31" s="2">
        <v>1.986</v>
      </c>
      <c r="BO31" s="2">
        <v>0.19900000000000001</v>
      </c>
      <c r="BP31" s="9">
        <f t="shared" si="21"/>
        <v>239.51341674319625</v>
      </c>
      <c r="BQ31" s="9">
        <f t="shared" si="22"/>
        <v>1209.9642889919812</v>
      </c>
    </row>
    <row r="32" spans="1:69" ht="15.75" thickBot="1" x14ac:dyDescent="0.3">
      <c r="A32" s="3">
        <v>0.58333333333333337</v>
      </c>
      <c r="B32" s="4">
        <v>43453</v>
      </c>
      <c r="C32" s="2">
        <v>0.153</v>
      </c>
      <c r="D32" s="2">
        <v>0</v>
      </c>
      <c r="E32" s="9">
        <f t="shared" si="0"/>
        <v>6.12</v>
      </c>
      <c r="F32" s="2">
        <v>1E-3</v>
      </c>
      <c r="G32" s="2">
        <v>0</v>
      </c>
      <c r="H32" s="9">
        <f t="shared" si="1"/>
        <v>0.12</v>
      </c>
      <c r="I32" s="2">
        <v>0</v>
      </c>
      <c r="J32" s="2">
        <v>0</v>
      </c>
      <c r="K32" s="9">
        <f t="shared" si="2"/>
        <v>0</v>
      </c>
      <c r="L32" s="2">
        <v>0</v>
      </c>
      <c r="M32" s="2">
        <v>0</v>
      </c>
      <c r="N32" s="9">
        <f t="shared" si="3"/>
        <v>0</v>
      </c>
      <c r="O32" s="2">
        <v>0.495</v>
      </c>
      <c r="P32" s="2">
        <v>6.5000000000000002E-2</v>
      </c>
      <c r="Q32" s="9">
        <f t="shared" si="4"/>
        <v>39.939954932373169</v>
      </c>
      <c r="R32" s="2">
        <v>0.36299999999999999</v>
      </c>
      <c r="S32" s="2">
        <v>1.7000000000000001E-2</v>
      </c>
      <c r="T32" s="9">
        <f t="shared" si="5"/>
        <v>14.535914143940174</v>
      </c>
      <c r="U32" s="2">
        <v>5.0999999999999997E-2</v>
      </c>
      <c r="V32" s="2">
        <v>0</v>
      </c>
      <c r="W32" s="9">
        <f t="shared" si="6"/>
        <v>6.1199999999999992</v>
      </c>
      <c r="X32" s="2">
        <v>3.6999999999999998E-2</v>
      </c>
      <c r="Y32" s="2">
        <v>0</v>
      </c>
      <c r="Z32" s="9">
        <f t="shared" si="7"/>
        <v>4.4399999999999995</v>
      </c>
      <c r="AA32" s="2">
        <v>0.63200000000000001</v>
      </c>
      <c r="AB32" s="2">
        <v>0</v>
      </c>
      <c r="AC32" s="9">
        <f t="shared" si="8"/>
        <v>75.84</v>
      </c>
      <c r="AD32" s="2">
        <v>0.191</v>
      </c>
      <c r="AE32" s="2">
        <v>0</v>
      </c>
      <c r="AF32" s="9">
        <f t="shared" si="9"/>
        <v>22.92</v>
      </c>
      <c r="AG32" s="2">
        <v>0.24299999999999999</v>
      </c>
      <c r="AH32" s="2">
        <v>4.0000000000000001E-3</v>
      </c>
      <c r="AI32" s="9">
        <f t="shared" si="10"/>
        <v>29.163950349703999</v>
      </c>
      <c r="AJ32" s="2">
        <v>0.51500000000000001</v>
      </c>
      <c r="AK32" s="2">
        <v>4.1000000000000002E-2</v>
      </c>
      <c r="AL32" s="9">
        <f t="shared" si="11"/>
        <v>61.995535323118219</v>
      </c>
      <c r="AM32" s="2">
        <v>0.66500000000000004</v>
      </c>
      <c r="AN32" s="2">
        <v>0</v>
      </c>
      <c r="AO32" s="9">
        <f t="shared" si="12"/>
        <v>79.800000000000011</v>
      </c>
      <c r="AP32" s="2">
        <v>0.41799999999999998</v>
      </c>
      <c r="AQ32" s="2">
        <v>0</v>
      </c>
      <c r="AR32" s="9">
        <f t="shared" si="13"/>
        <v>50.16</v>
      </c>
      <c r="AS32" s="2">
        <v>0.73599999999999999</v>
      </c>
      <c r="AT32" s="2">
        <v>5.0999999999999997E-2</v>
      </c>
      <c r="AU32" s="9">
        <f t="shared" si="14"/>
        <v>88.531784122991667</v>
      </c>
      <c r="AV32" s="2">
        <v>1.087</v>
      </c>
      <c r="AW32" s="2">
        <v>1E-3</v>
      </c>
      <c r="AX32" s="9">
        <f t="shared" si="15"/>
        <v>130.4400551977804</v>
      </c>
      <c r="AY32" s="2">
        <v>0.29199999999999998</v>
      </c>
      <c r="AZ32" s="2">
        <v>7.0000000000000001E-3</v>
      </c>
      <c r="BA32" s="9">
        <f t="shared" si="16"/>
        <v>116.83355682337159</v>
      </c>
      <c r="BB32" s="2">
        <v>0.22600000000000001</v>
      </c>
      <c r="BC32" s="2">
        <v>2.4E-2</v>
      </c>
      <c r="BD32" s="9">
        <f t="shared" si="17"/>
        <v>90.908305451152259</v>
      </c>
      <c r="BE32" s="2">
        <v>0.23200000000000001</v>
      </c>
      <c r="BF32" s="2">
        <v>1.2999999999999999E-2</v>
      </c>
      <c r="BG32" s="9">
        <f t="shared" si="18"/>
        <v>92.945575472961607</v>
      </c>
      <c r="BH32" s="2">
        <v>0.124</v>
      </c>
      <c r="BI32" s="2">
        <v>2E-3</v>
      </c>
      <c r="BJ32" s="9">
        <f t="shared" si="19"/>
        <v>49.606451193367981</v>
      </c>
      <c r="BK32" s="2">
        <v>0</v>
      </c>
      <c r="BL32" s="2">
        <v>0</v>
      </c>
      <c r="BM32" s="9">
        <f t="shared" si="20"/>
        <v>0</v>
      </c>
      <c r="BN32" s="2">
        <v>1.9450000000000001</v>
      </c>
      <c r="BO32" s="2">
        <v>0.19900000000000001</v>
      </c>
      <c r="BP32" s="9">
        <f t="shared" si="21"/>
        <v>234.6184442877414</v>
      </c>
      <c r="BQ32" s="9">
        <f t="shared" si="22"/>
        <v>1195.0395272985027</v>
      </c>
    </row>
    <row r="33" spans="1:69" ht="15.75" thickBot="1" x14ac:dyDescent="0.3">
      <c r="A33" s="3">
        <v>0.60416666666666663</v>
      </c>
      <c r="B33" s="4">
        <v>43453</v>
      </c>
      <c r="C33" s="2">
        <v>0.14199999999999999</v>
      </c>
      <c r="D33" s="2">
        <v>0</v>
      </c>
      <c r="E33" s="9">
        <f t="shared" si="0"/>
        <v>5.68</v>
      </c>
      <c r="F33" s="2">
        <v>2E-3</v>
      </c>
      <c r="G33" s="2">
        <v>0</v>
      </c>
      <c r="H33" s="9">
        <f t="shared" si="1"/>
        <v>0.24</v>
      </c>
      <c r="I33" s="2">
        <v>0</v>
      </c>
      <c r="J33" s="2">
        <v>0</v>
      </c>
      <c r="K33" s="9">
        <f t="shared" si="2"/>
        <v>0</v>
      </c>
      <c r="L33" s="2">
        <v>0</v>
      </c>
      <c r="M33" s="2">
        <v>0</v>
      </c>
      <c r="N33" s="9">
        <f t="shared" si="3"/>
        <v>0</v>
      </c>
      <c r="O33" s="2">
        <v>0.51300000000000001</v>
      </c>
      <c r="P33" s="2">
        <v>7.3999999999999996E-2</v>
      </c>
      <c r="Q33" s="9">
        <f t="shared" si="4"/>
        <v>41.464780235761523</v>
      </c>
      <c r="R33" s="2">
        <v>0.34899999999999998</v>
      </c>
      <c r="S33" s="2">
        <v>2.1999999999999999E-2</v>
      </c>
      <c r="T33" s="9">
        <f t="shared" si="5"/>
        <v>13.987708890307946</v>
      </c>
      <c r="U33" s="2">
        <v>5.0999999999999997E-2</v>
      </c>
      <c r="V33" s="2">
        <v>1E-3</v>
      </c>
      <c r="W33" s="9">
        <f t="shared" si="6"/>
        <v>6.1211763575312874</v>
      </c>
      <c r="X33" s="2">
        <v>3.7999999999999999E-2</v>
      </c>
      <c r="Y33" s="2">
        <v>0</v>
      </c>
      <c r="Z33" s="9">
        <f t="shared" si="7"/>
        <v>4.5599999999999996</v>
      </c>
      <c r="AA33" s="2">
        <v>0.59399999999999997</v>
      </c>
      <c r="AB33" s="2">
        <v>0</v>
      </c>
      <c r="AC33" s="9">
        <f t="shared" si="8"/>
        <v>71.28</v>
      </c>
      <c r="AD33" s="2">
        <v>0.2</v>
      </c>
      <c r="AE33" s="2">
        <v>0</v>
      </c>
      <c r="AF33" s="9">
        <f t="shared" si="9"/>
        <v>24</v>
      </c>
      <c r="AG33" s="2">
        <v>0.248</v>
      </c>
      <c r="AH33" s="2">
        <v>0</v>
      </c>
      <c r="AI33" s="9">
        <f t="shared" si="10"/>
        <v>29.759999999999998</v>
      </c>
      <c r="AJ33" s="2">
        <v>0.50900000000000001</v>
      </c>
      <c r="AK33" s="2">
        <v>4.1000000000000002E-2</v>
      </c>
      <c r="AL33" s="9">
        <f t="shared" si="11"/>
        <v>61.277832859852353</v>
      </c>
      <c r="AM33" s="2">
        <v>0.66800000000000004</v>
      </c>
      <c r="AN33" s="2">
        <v>0</v>
      </c>
      <c r="AO33" s="9">
        <f t="shared" si="12"/>
        <v>80.160000000000011</v>
      </c>
      <c r="AP33" s="2">
        <v>0.372</v>
      </c>
      <c r="AQ33" s="2">
        <v>0</v>
      </c>
      <c r="AR33" s="9">
        <f t="shared" si="13"/>
        <v>44.64</v>
      </c>
      <c r="AS33" s="2">
        <v>0.755</v>
      </c>
      <c r="AT33" s="2">
        <v>7.0999999999999994E-2</v>
      </c>
      <c r="AU33" s="9">
        <f t="shared" si="14"/>
        <v>90.999727472119389</v>
      </c>
      <c r="AV33" s="2">
        <v>1.004</v>
      </c>
      <c r="AW33" s="2">
        <v>2E-3</v>
      </c>
      <c r="AX33" s="9">
        <f t="shared" si="15"/>
        <v>120.48023904358756</v>
      </c>
      <c r="AY33" s="2">
        <v>0.29299999999999998</v>
      </c>
      <c r="AZ33" s="2">
        <v>0.01</v>
      </c>
      <c r="BA33" s="9">
        <f t="shared" si="16"/>
        <v>117.26823951948798</v>
      </c>
      <c r="BB33" s="2">
        <v>0.224</v>
      </c>
      <c r="BC33" s="2">
        <v>2.5999999999999999E-2</v>
      </c>
      <c r="BD33" s="9">
        <f t="shared" si="17"/>
        <v>90.201552093076543</v>
      </c>
      <c r="BE33" s="2">
        <v>0.23200000000000001</v>
      </c>
      <c r="BF33" s="2">
        <v>1.0999999999999999E-2</v>
      </c>
      <c r="BG33" s="9">
        <f t="shared" si="18"/>
        <v>92.904251786449478</v>
      </c>
      <c r="BH33" s="2">
        <v>0.11899999999999999</v>
      </c>
      <c r="BI33" s="2">
        <v>1E-3</v>
      </c>
      <c r="BJ33" s="9">
        <f t="shared" si="19"/>
        <v>47.601680642599156</v>
      </c>
      <c r="BK33" s="2">
        <v>0</v>
      </c>
      <c r="BL33" s="2">
        <v>0</v>
      </c>
      <c r="BM33" s="9">
        <f t="shared" si="20"/>
        <v>0</v>
      </c>
      <c r="BN33" s="2">
        <v>1.986</v>
      </c>
      <c r="BO33" s="2">
        <v>0.20100000000000001</v>
      </c>
      <c r="BP33" s="9">
        <f t="shared" si="21"/>
        <v>239.53746429316647</v>
      </c>
      <c r="BQ33" s="9">
        <f t="shared" si="22"/>
        <v>1182.1646531939396</v>
      </c>
    </row>
    <row r="34" spans="1:69" ht="15.75" thickBot="1" x14ac:dyDescent="0.3">
      <c r="A34" s="3">
        <v>0.625</v>
      </c>
      <c r="B34" s="4">
        <v>43453</v>
      </c>
      <c r="C34" s="2">
        <v>0.12</v>
      </c>
      <c r="D34" s="2">
        <v>0</v>
      </c>
      <c r="E34" s="9">
        <f t="shared" si="0"/>
        <v>4.8</v>
      </c>
      <c r="F34" s="2">
        <v>1E-3</v>
      </c>
      <c r="G34" s="2">
        <v>1E-3</v>
      </c>
      <c r="H34" s="9">
        <f t="shared" si="1"/>
        <v>0.16970562748477142</v>
      </c>
      <c r="I34" s="2">
        <v>0</v>
      </c>
      <c r="J34" s="2">
        <v>0</v>
      </c>
      <c r="K34" s="9">
        <f t="shared" si="2"/>
        <v>0</v>
      </c>
      <c r="L34" s="2">
        <v>0</v>
      </c>
      <c r="M34" s="2">
        <v>0</v>
      </c>
      <c r="N34" s="9">
        <f t="shared" si="3"/>
        <v>0</v>
      </c>
      <c r="O34" s="2">
        <v>0.55200000000000005</v>
      </c>
      <c r="P34" s="2">
        <v>7.0000000000000007E-2</v>
      </c>
      <c r="Q34" s="9">
        <f t="shared" si="4"/>
        <v>44.513656331512472</v>
      </c>
      <c r="R34" s="2">
        <v>0.34899999999999998</v>
      </c>
      <c r="S34" s="2">
        <v>1.7000000000000001E-2</v>
      </c>
      <c r="T34" s="9">
        <f t="shared" si="5"/>
        <v>13.976551792198244</v>
      </c>
      <c r="U34" s="2">
        <v>5.0999999999999997E-2</v>
      </c>
      <c r="V34" s="2">
        <v>1E-3</v>
      </c>
      <c r="W34" s="9">
        <f t="shared" si="6"/>
        <v>6.1211763575312874</v>
      </c>
      <c r="X34" s="2">
        <v>3.7999999999999999E-2</v>
      </c>
      <c r="Y34" s="2">
        <v>0</v>
      </c>
      <c r="Z34" s="9">
        <f t="shared" si="7"/>
        <v>4.5599999999999996</v>
      </c>
      <c r="AA34" s="2">
        <v>0.622</v>
      </c>
      <c r="AB34" s="2">
        <v>0</v>
      </c>
      <c r="AC34" s="9">
        <f t="shared" si="8"/>
        <v>74.64</v>
      </c>
      <c r="AD34" s="2">
        <v>0.20300000000000001</v>
      </c>
      <c r="AE34" s="2">
        <v>0</v>
      </c>
      <c r="AF34" s="9">
        <f t="shared" si="9"/>
        <v>24.360000000000003</v>
      </c>
      <c r="AG34" s="2">
        <v>0.248</v>
      </c>
      <c r="AH34" s="2">
        <v>0</v>
      </c>
      <c r="AI34" s="9">
        <f t="shared" si="10"/>
        <v>29.759999999999998</v>
      </c>
      <c r="AJ34" s="2">
        <v>0.53200000000000003</v>
      </c>
      <c r="AK34" s="2">
        <v>4.1000000000000002E-2</v>
      </c>
      <c r="AL34" s="9">
        <f t="shared" si="11"/>
        <v>64.029305790395696</v>
      </c>
      <c r="AM34" s="2">
        <v>0.61699999999999999</v>
      </c>
      <c r="AN34" s="2">
        <v>0</v>
      </c>
      <c r="AO34" s="9">
        <f t="shared" si="12"/>
        <v>74.039999999999992</v>
      </c>
      <c r="AP34" s="2">
        <v>0.39</v>
      </c>
      <c r="AQ34" s="2">
        <v>0</v>
      </c>
      <c r="AR34" s="9">
        <f t="shared" si="13"/>
        <v>46.800000000000004</v>
      </c>
      <c r="AS34" s="2">
        <v>0.76600000000000001</v>
      </c>
      <c r="AT34" s="2">
        <v>7.0999999999999994E-2</v>
      </c>
      <c r="AU34" s="9">
        <f t="shared" si="14"/>
        <v>92.314011937516824</v>
      </c>
      <c r="AV34" s="2">
        <v>1.0229999999999999</v>
      </c>
      <c r="AW34" s="2">
        <v>8.9999999999999993E-3</v>
      </c>
      <c r="AX34" s="9">
        <f t="shared" si="15"/>
        <v>122.76475064121621</v>
      </c>
      <c r="AY34" s="2">
        <v>0.29699999999999999</v>
      </c>
      <c r="AZ34" s="2">
        <v>1.4999999999999999E-2</v>
      </c>
      <c r="BA34" s="9">
        <f t="shared" si="16"/>
        <v>118.95141865484413</v>
      </c>
      <c r="BB34" s="2">
        <v>0.22900000000000001</v>
      </c>
      <c r="BC34" s="2">
        <v>2.5999999999999999E-2</v>
      </c>
      <c r="BD34" s="9">
        <f t="shared" si="17"/>
        <v>92.188502536921604</v>
      </c>
      <c r="BE34" s="2">
        <v>0.23599999999999999</v>
      </c>
      <c r="BF34" s="2">
        <v>1.2999999999999999E-2</v>
      </c>
      <c r="BG34" s="9">
        <f t="shared" si="18"/>
        <v>94.543111859087858</v>
      </c>
      <c r="BH34" s="2">
        <v>0.11600000000000001</v>
      </c>
      <c r="BI34" s="2">
        <v>1E-3</v>
      </c>
      <c r="BJ34" s="9">
        <f t="shared" si="19"/>
        <v>46.401724105899341</v>
      </c>
      <c r="BK34" s="2">
        <v>0</v>
      </c>
      <c r="BL34" s="2">
        <v>0</v>
      </c>
      <c r="BM34" s="9">
        <f t="shared" si="20"/>
        <v>0</v>
      </c>
      <c r="BN34" s="2">
        <v>1.9970000000000001</v>
      </c>
      <c r="BO34" s="2">
        <v>0.20499999999999999</v>
      </c>
      <c r="BP34" s="9">
        <f t="shared" si="21"/>
        <v>240.89933499285547</v>
      </c>
      <c r="BQ34" s="9">
        <f t="shared" si="22"/>
        <v>1195.8332506274639</v>
      </c>
    </row>
    <row r="35" spans="1:69" ht="15.75" thickBot="1" x14ac:dyDescent="0.3">
      <c r="A35" s="3">
        <v>0.64583333333333337</v>
      </c>
      <c r="B35" s="4">
        <v>43453</v>
      </c>
      <c r="C35" s="2">
        <v>0.128</v>
      </c>
      <c r="D35" s="2">
        <v>0</v>
      </c>
      <c r="E35" s="9">
        <f t="shared" si="0"/>
        <v>5.12</v>
      </c>
      <c r="F35" s="2">
        <v>1E-3</v>
      </c>
      <c r="G35" s="2">
        <v>0</v>
      </c>
      <c r="H35" s="9">
        <f t="shared" si="1"/>
        <v>0.12</v>
      </c>
      <c r="I35" s="2">
        <v>0</v>
      </c>
      <c r="J35" s="2">
        <v>0</v>
      </c>
      <c r="K35" s="9">
        <f t="shared" si="2"/>
        <v>0</v>
      </c>
      <c r="L35" s="2">
        <v>0</v>
      </c>
      <c r="M35" s="2">
        <v>0</v>
      </c>
      <c r="N35" s="9">
        <f t="shared" si="3"/>
        <v>0</v>
      </c>
      <c r="O35" s="2">
        <v>0.54600000000000004</v>
      </c>
      <c r="P35" s="2">
        <v>6.8000000000000005E-2</v>
      </c>
      <c r="Q35" s="9">
        <f t="shared" si="4"/>
        <v>44.017451084768652</v>
      </c>
      <c r="R35" s="2">
        <v>0.35899999999999999</v>
      </c>
      <c r="S35" s="2">
        <v>1.7999999999999999E-2</v>
      </c>
      <c r="T35" s="9">
        <f t="shared" si="5"/>
        <v>14.378038809239595</v>
      </c>
      <c r="U35" s="2">
        <v>5.2999999999999999E-2</v>
      </c>
      <c r="V35" s="2">
        <v>0</v>
      </c>
      <c r="W35" s="9">
        <f t="shared" si="6"/>
        <v>6.3599999999999994</v>
      </c>
      <c r="X35" s="2">
        <v>3.9E-2</v>
      </c>
      <c r="Y35" s="2">
        <v>0</v>
      </c>
      <c r="Z35" s="9">
        <f t="shared" si="7"/>
        <v>4.68</v>
      </c>
      <c r="AA35" s="2">
        <v>0.60199999999999998</v>
      </c>
      <c r="AB35" s="2">
        <v>0</v>
      </c>
      <c r="AC35" s="9">
        <f t="shared" si="8"/>
        <v>72.239999999999995</v>
      </c>
      <c r="AD35" s="2">
        <v>0.185</v>
      </c>
      <c r="AE35" s="2">
        <v>0</v>
      </c>
      <c r="AF35" s="9">
        <f t="shared" si="9"/>
        <v>22.2</v>
      </c>
      <c r="AG35" s="2">
        <v>0.219</v>
      </c>
      <c r="AH35" s="2">
        <v>1E-3</v>
      </c>
      <c r="AI35" s="9">
        <f t="shared" si="10"/>
        <v>26.280273971174655</v>
      </c>
      <c r="AJ35" s="2">
        <v>0.55500000000000005</v>
      </c>
      <c r="AK35" s="2">
        <v>4.3999999999999997E-2</v>
      </c>
      <c r="AL35" s="9">
        <f t="shared" si="11"/>
        <v>66.808969457700826</v>
      </c>
      <c r="AM35" s="2">
        <v>0.628</v>
      </c>
      <c r="AN35" s="2">
        <v>0</v>
      </c>
      <c r="AO35" s="9">
        <f t="shared" si="12"/>
        <v>75.36</v>
      </c>
      <c r="AP35" s="2">
        <v>0.373</v>
      </c>
      <c r="AQ35" s="2">
        <v>0</v>
      </c>
      <c r="AR35" s="9">
        <f t="shared" si="13"/>
        <v>44.76</v>
      </c>
      <c r="AS35" s="2">
        <v>0.73</v>
      </c>
      <c r="AT35" s="2">
        <v>5.5E-2</v>
      </c>
      <c r="AU35" s="9">
        <f t="shared" si="14"/>
        <v>87.84827829843907</v>
      </c>
      <c r="AV35" s="2">
        <v>1.0089999999999999</v>
      </c>
      <c r="AW35" s="2">
        <v>1.0999999999999999E-2</v>
      </c>
      <c r="AX35" s="9">
        <f t="shared" si="15"/>
        <v>121.08719502903682</v>
      </c>
      <c r="AY35" s="2">
        <v>0.30499999999999999</v>
      </c>
      <c r="AZ35" s="2">
        <v>1.4E-2</v>
      </c>
      <c r="BA35" s="9">
        <f t="shared" si="16"/>
        <v>122.12845696233126</v>
      </c>
      <c r="BB35" s="2">
        <v>0.23499999999999999</v>
      </c>
      <c r="BC35" s="2">
        <v>2.5000000000000001E-2</v>
      </c>
      <c r="BD35" s="9">
        <f t="shared" si="17"/>
        <v>94.530418384771792</v>
      </c>
      <c r="BE35" s="2">
        <v>0.23100000000000001</v>
      </c>
      <c r="BF35" s="2">
        <v>1.2999999999999999E-2</v>
      </c>
      <c r="BG35" s="9">
        <f t="shared" si="18"/>
        <v>92.546204676366941</v>
      </c>
      <c r="BH35" s="2">
        <v>0.115</v>
      </c>
      <c r="BI35" s="2">
        <v>2E-3</v>
      </c>
      <c r="BJ35" s="9">
        <f t="shared" si="19"/>
        <v>46.006955995805683</v>
      </c>
      <c r="BK35" s="2">
        <v>0</v>
      </c>
      <c r="BL35" s="2">
        <v>0</v>
      </c>
      <c r="BM35" s="9">
        <f t="shared" si="20"/>
        <v>0</v>
      </c>
      <c r="BN35" s="2">
        <v>2.0259999999999998</v>
      </c>
      <c r="BO35" s="2">
        <v>0.20300000000000001</v>
      </c>
      <c r="BP35" s="9">
        <f t="shared" si="21"/>
        <v>244.33735694731578</v>
      </c>
      <c r="BQ35" s="9">
        <f t="shared" si="22"/>
        <v>1190.8095996169511</v>
      </c>
    </row>
    <row r="36" spans="1:69" ht="15.75" thickBot="1" x14ac:dyDescent="0.3">
      <c r="A36" s="3">
        <v>0.66666666666666663</v>
      </c>
      <c r="B36" s="4">
        <v>43453</v>
      </c>
      <c r="C36" s="2">
        <v>0.122</v>
      </c>
      <c r="D36" s="2">
        <v>2E-3</v>
      </c>
      <c r="E36" s="9">
        <f t="shared" si="0"/>
        <v>4.880655693654286</v>
      </c>
      <c r="F36" s="2">
        <v>2E-3</v>
      </c>
      <c r="G36" s="2">
        <v>0</v>
      </c>
      <c r="H36" s="9">
        <f t="shared" si="1"/>
        <v>0.24</v>
      </c>
      <c r="I36" s="2">
        <v>0</v>
      </c>
      <c r="J36" s="2">
        <v>0</v>
      </c>
      <c r="K36" s="9">
        <f t="shared" si="2"/>
        <v>0</v>
      </c>
      <c r="L36" s="2">
        <v>0</v>
      </c>
      <c r="M36" s="2">
        <v>0</v>
      </c>
      <c r="N36" s="9">
        <f t="shared" si="3"/>
        <v>0</v>
      </c>
      <c r="O36" s="2">
        <v>0.55500000000000005</v>
      </c>
      <c r="P36" s="2">
        <v>6.5000000000000002E-2</v>
      </c>
      <c r="Q36" s="9">
        <f t="shared" si="4"/>
        <v>44.703467427035235</v>
      </c>
      <c r="R36" s="2">
        <v>0.36299999999999999</v>
      </c>
      <c r="S36" s="2">
        <v>1.9E-2</v>
      </c>
      <c r="T36" s="9">
        <f t="shared" si="5"/>
        <v>14.539876203049323</v>
      </c>
      <c r="U36" s="2">
        <v>5.0999999999999997E-2</v>
      </c>
      <c r="V36" s="2">
        <v>1E-3</v>
      </c>
      <c r="W36" s="9">
        <f t="shared" si="6"/>
        <v>6.1211763575312874</v>
      </c>
      <c r="X36" s="2">
        <v>0.04</v>
      </c>
      <c r="Y36" s="2">
        <v>0</v>
      </c>
      <c r="Z36" s="9">
        <f t="shared" si="7"/>
        <v>4.8</v>
      </c>
      <c r="AA36" s="2">
        <v>0.627</v>
      </c>
      <c r="AB36" s="2">
        <v>0</v>
      </c>
      <c r="AC36" s="9">
        <f t="shared" si="8"/>
        <v>75.239999999999995</v>
      </c>
      <c r="AD36" s="2">
        <v>0.17799999999999999</v>
      </c>
      <c r="AE36" s="2">
        <v>0</v>
      </c>
      <c r="AF36" s="9">
        <f t="shared" si="9"/>
        <v>21.36</v>
      </c>
      <c r="AG36" s="2">
        <v>0.216</v>
      </c>
      <c r="AH36" s="2">
        <v>3.0000000000000001E-3</v>
      </c>
      <c r="AI36" s="9">
        <f t="shared" si="10"/>
        <v>25.922499879448353</v>
      </c>
      <c r="AJ36" s="2">
        <v>0.55500000000000005</v>
      </c>
      <c r="AK36" s="2">
        <v>4.3999999999999997E-2</v>
      </c>
      <c r="AL36" s="9">
        <f t="shared" si="11"/>
        <v>66.808969457700826</v>
      </c>
      <c r="AM36" s="2">
        <v>0.68100000000000005</v>
      </c>
      <c r="AN36" s="2">
        <v>0</v>
      </c>
      <c r="AO36" s="9">
        <f t="shared" si="12"/>
        <v>81.72</v>
      </c>
      <c r="AP36" s="2">
        <v>0.36299999999999999</v>
      </c>
      <c r="AQ36" s="2">
        <v>0</v>
      </c>
      <c r="AR36" s="9">
        <f t="shared" si="13"/>
        <v>43.56</v>
      </c>
      <c r="AS36" s="2">
        <v>0.73499999999999999</v>
      </c>
      <c r="AT36" s="2">
        <v>4.9000000000000002E-2</v>
      </c>
      <c r="AU36" s="9">
        <f t="shared" si="14"/>
        <v>88.395782704832698</v>
      </c>
      <c r="AV36" s="2">
        <v>1.0369999999999999</v>
      </c>
      <c r="AW36" s="2">
        <v>2.1000000000000001E-2</v>
      </c>
      <c r="AX36" s="9">
        <f t="shared" si="15"/>
        <v>124.46551329585235</v>
      </c>
      <c r="AY36" s="2">
        <v>0.30599999999999999</v>
      </c>
      <c r="AZ36" s="2">
        <v>1.4E-2</v>
      </c>
      <c r="BA36" s="9">
        <f t="shared" si="16"/>
        <v>122.5280376077247</v>
      </c>
      <c r="BB36" s="2">
        <v>0.22900000000000001</v>
      </c>
      <c r="BC36" s="2">
        <v>2.5000000000000001E-2</v>
      </c>
      <c r="BD36" s="9">
        <f t="shared" si="17"/>
        <v>92.144234762680625</v>
      </c>
      <c r="BE36" s="2">
        <v>0.23</v>
      </c>
      <c r="BF36" s="2">
        <v>1.2E-2</v>
      </c>
      <c r="BG36" s="9">
        <f t="shared" si="18"/>
        <v>92.125132292985072</v>
      </c>
      <c r="BH36" s="2">
        <v>0.113</v>
      </c>
      <c r="BI36" s="2">
        <v>0</v>
      </c>
      <c r="BJ36" s="9">
        <f t="shared" si="19"/>
        <v>45.2</v>
      </c>
      <c r="BK36" s="2">
        <v>0</v>
      </c>
      <c r="BL36" s="2">
        <v>0</v>
      </c>
      <c r="BM36" s="9">
        <f t="shared" si="20"/>
        <v>0</v>
      </c>
      <c r="BN36" s="2">
        <v>2.008</v>
      </c>
      <c r="BO36" s="2">
        <v>0.2</v>
      </c>
      <c r="BP36" s="9">
        <f t="shared" si="21"/>
        <v>242.1522694504431</v>
      </c>
      <c r="BQ36" s="9">
        <f t="shared" si="22"/>
        <v>1196.907615132938</v>
      </c>
    </row>
    <row r="37" spans="1:69" ht="15.75" thickBot="1" x14ac:dyDescent="0.3">
      <c r="A37" s="3">
        <v>0.6875</v>
      </c>
      <c r="B37" s="4">
        <v>43453</v>
      </c>
      <c r="C37" s="2">
        <v>0.16800000000000001</v>
      </c>
      <c r="D37" s="2">
        <v>0</v>
      </c>
      <c r="E37" s="9">
        <f t="shared" si="0"/>
        <v>6.7200000000000006</v>
      </c>
      <c r="F37" s="2">
        <v>1E-3</v>
      </c>
      <c r="G37" s="2">
        <v>0</v>
      </c>
      <c r="H37" s="9">
        <f t="shared" si="1"/>
        <v>0.12</v>
      </c>
      <c r="I37" s="2">
        <v>0</v>
      </c>
      <c r="J37" s="2">
        <v>0</v>
      </c>
      <c r="K37" s="9">
        <f t="shared" si="2"/>
        <v>0</v>
      </c>
      <c r="L37" s="2">
        <v>0</v>
      </c>
      <c r="M37" s="2">
        <v>0</v>
      </c>
      <c r="N37" s="9">
        <f t="shared" si="3"/>
        <v>0</v>
      </c>
      <c r="O37" s="2">
        <v>0.52900000000000003</v>
      </c>
      <c r="P37" s="2">
        <v>6.6000000000000003E-2</v>
      </c>
      <c r="Q37" s="9">
        <f t="shared" si="4"/>
        <v>42.64810429550181</v>
      </c>
      <c r="R37" s="2">
        <v>0.374</v>
      </c>
      <c r="S37" s="2">
        <v>1.7000000000000001E-2</v>
      </c>
      <c r="T37" s="9">
        <f t="shared" si="5"/>
        <v>14.975446570970766</v>
      </c>
      <c r="U37" s="2">
        <v>5.0999999999999997E-2</v>
      </c>
      <c r="V37" s="2">
        <v>0</v>
      </c>
      <c r="W37" s="9">
        <f t="shared" si="6"/>
        <v>6.1199999999999992</v>
      </c>
      <c r="X37" s="2">
        <v>3.5000000000000003E-2</v>
      </c>
      <c r="Y37" s="2">
        <v>0</v>
      </c>
      <c r="Z37" s="9">
        <f t="shared" si="7"/>
        <v>4.2</v>
      </c>
      <c r="AA37" s="2">
        <v>0.66600000000000004</v>
      </c>
      <c r="AB37" s="2">
        <v>0</v>
      </c>
      <c r="AC37" s="9">
        <f t="shared" si="8"/>
        <v>79.92</v>
      </c>
      <c r="AD37" s="2">
        <v>0.20799999999999999</v>
      </c>
      <c r="AE37" s="2">
        <v>0</v>
      </c>
      <c r="AF37" s="9">
        <f t="shared" si="9"/>
        <v>24.959999999999997</v>
      </c>
      <c r="AG37" s="2">
        <v>0.223</v>
      </c>
      <c r="AH37" s="2">
        <v>4.0000000000000001E-3</v>
      </c>
      <c r="AI37" s="9">
        <f t="shared" si="10"/>
        <v>26.764304586519714</v>
      </c>
      <c r="AJ37" s="2">
        <v>0.56799999999999995</v>
      </c>
      <c r="AK37" s="2">
        <v>4.4999999999999998E-2</v>
      </c>
      <c r="AL37" s="9">
        <f t="shared" si="11"/>
        <v>68.373573842530703</v>
      </c>
      <c r="AM37" s="2">
        <v>0.67900000000000005</v>
      </c>
      <c r="AN37" s="2">
        <v>0</v>
      </c>
      <c r="AO37" s="9">
        <f t="shared" si="12"/>
        <v>81.48</v>
      </c>
      <c r="AP37" s="2">
        <v>0.39300000000000002</v>
      </c>
      <c r="AQ37" s="2">
        <v>5.0000000000000001E-3</v>
      </c>
      <c r="AR37" s="9">
        <f t="shared" si="13"/>
        <v>47.163816639453593</v>
      </c>
      <c r="AS37" s="2">
        <v>0.77200000000000002</v>
      </c>
      <c r="AT37" s="2">
        <v>6.2E-2</v>
      </c>
      <c r="AU37" s="9">
        <f t="shared" si="14"/>
        <v>92.938276291310686</v>
      </c>
      <c r="AV37" s="2">
        <v>1.0860000000000001</v>
      </c>
      <c r="AW37" s="2">
        <v>1.4E-2</v>
      </c>
      <c r="AX37" s="9">
        <f t="shared" si="15"/>
        <v>130.33082827942133</v>
      </c>
      <c r="AY37" s="2">
        <v>0.32</v>
      </c>
      <c r="AZ37" s="2">
        <v>2.1999999999999999E-2</v>
      </c>
      <c r="BA37" s="9">
        <f t="shared" si="16"/>
        <v>128.30214339596981</v>
      </c>
      <c r="BB37" s="2">
        <v>0.245</v>
      </c>
      <c r="BC37" s="2">
        <v>2.8000000000000001E-2</v>
      </c>
      <c r="BD37" s="9">
        <f t="shared" si="17"/>
        <v>98.63792374132781</v>
      </c>
      <c r="BE37" s="2">
        <v>0.22800000000000001</v>
      </c>
      <c r="BF37" s="2">
        <v>1.2E-2</v>
      </c>
      <c r="BG37" s="9">
        <f t="shared" si="18"/>
        <v>91.326228434114157</v>
      </c>
      <c r="BH37" s="2">
        <v>0.122</v>
      </c>
      <c r="BI37" s="2">
        <v>1E-3</v>
      </c>
      <c r="BJ37" s="9">
        <f t="shared" si="19"/>
        <v>48.801639316727872</v>
      </c>
      <c r="BK37" s="2">
        <v>0</v>
      </c>
      <c r="BL37" s="2">
        <v>0</v>
      </c>
      <c r="BM37" s="9">
        <f t="shared" si="20"/>
        <v>0</v>
      </c>
      <c r="BN37" s="2">
        <v>2.1150000000000002</v>
      </c>
      <c r="BO37" s="2">
        <v>0.23100000000000001</v>
      </c>
      <c r="BP37" s="9">
        <f t="shared" si="21"/>
        <v>255.30929947810361</v>
      </c>
      <c r="BQ37" s="9">
        <f t="shared" si="22"/>
        <v>1249.0915848719517</v>
      </c>
    </row>
    <row r="38" spans="1:69" ht="15.75" thickBot="1" x14ac:dyDescent="0.3">
      <c r="A38" s="3">
        <v>0.70833333333333337</v>
      </c>
      <c r="B38" s="4">
        <v>43453</v>
      </c>
      <c r="C38" s="2">
        <v>0.191</v>
      </c>
      <c r="D38" s="2">
        <v>0</v>
      </c>
      <c r="E38" s="9">
        <f t="shared" si="0"/>
        <v>7.6400000000000006</v>
      </c>
      <c r="F38" s="2">
        <v>2E-3</v>
      </c>
      <c r="G38" s="2">
        <v>1E-3</v>
      </c>
      <c r="H38" s="9">
        <f t="shared" si="1"/>
        <v>0.26832815729997472</v>
      </c>
      <c r="I38" s="2">
        <v>0</v>
      </c>
      <c r="J38" s="2">
        <v>0</v>
      </c>
      <c r="K38" s="9">
        <f t="shared" si="2"/>
        <v>0</v>
      </c>
      <c r="L38" s="2">
        <v>0</v>
      </c>
      <c r="M38" s="2">
        <v>0</v>
      </c>
      <c r="N38" s="9">
        <f t="shared" si="3"/>
        <v>0</v>
      </c>
      <c r="O38" s="2">
        <v>0.56699999999999995</v>
      </c>
      <c r="P38" s="2">
        <v>0.09</v>
      </c>
      <c r="Q38" s="9">
        <f t="shared" si="4"/>
        <v>45.927873889393133</v>
      </c>
      <c r="R38" s="2">
        <v>0.36399999999999999</v>
      </c>
      <c r="S38" s="2">
        <v>8.0000000000000002E-3</v>
      </c>
      <c r="T38" s="9">
        <f t="shared" si="5"/>
        <v>14.563516058974219</v>
      </c>
      <c r="U38" s="2">
        <v>7.5999999999999998E-2</v>
      </c>
      <c r="V38" s="2">
        <v>2.1999999999999999E-2</v>
      </c>
      <c r="W38" s="9">
        <f t="shared" si="6"/>
        <v>9.4944194135291919</v>
      </c>
      <c r="X38" s="2">
        <v>3.4000000000000002E-2</v>
      </c>
      <c r="Y38" s="2">
        <v>0</v>
      </c>
      <c r="Z38" s="9">
        <f t="shared" si="7"/>
        <v>4.08</v>
      </c>
      <c r="AA38" s="2">
        <v>0.67900000000000005</v>
      </c>
      <c r="AB38" s="2">
        <v>0</v>
      </c>
      <c r="AC38" s="9">
        <f t="shared" si="8"/>
        <v>81.48</v>
      </c>
      <c r="AD38" s="2">
        <v>0.26100000000000001</v>
      </c>
      <c r="AE38" s="2">
        <v>0.01</v>
      </c>
      <c r="AF38" s="9">
        <f t="shared" si="9"/>
        <v>31.342980075289589</v>
      </c>
      <c r="AG38" s="2">
        <v>0.27500000000000002</v>
      </c>
      <c r="AH38" s="2">
        <v>3.2000000000000001E-2</v>
      </c>
      <c r="AI38" s="9">
        <f t="shared" si="10"/>
        <v>33.222666960977115</v>
      </c>
      <c r="AJ38" s="2">
        <v>0.53500000000000003</v>
      </c>
      <c r="AK38" s="2">
        <v>3.6999999999999998E-2</v>
      </c>
      <c r="AL38" s="9">
        <f t="shared" si="11"/>
        <v>64.353349563173481</v>
      </c>
      <c r="AM38" s="2">
        <v>0.71899999999999997</v>
      </c>
      <c r="AN38" s="2">
        <v>0</v>
      </c>
      <c r="AO38" s="9">
        <f t="shared" si="12"/>
        <v>86.28</v>
      </c>
      <c r="AP38" s="2">
        <v>0.49199999999999999</v>
      </c>
      <c r="AQ38" s="2">
        <v>0</v>
      </c>
      <c r="AR38" s="9">
        <f t="shared" si="13"/>
        <v>59.04</v>
      </c>
      <c r="AS38" s="2">
        <v>0.83599999999999997</v>
      </c>
      <c r="AT38" s="2">
        <v>6.5000000000000002E-2</v>
      </c>
      <c r="AU38" s="9">
        <f t="shared" si="14"/>
        <v>100.62277277038235</v>
      </c>
      <c r="AV38" s="2">
        <v>1.123</v>
      </c>
      <c r="AW38" s="2">
        <v>7.0000000000000001E-3</v>
      </c>
      <c r="AX38" s="9">
        <f t="shared" si="15"/>
        <v>134.762617962104</v>
      </c>
      <c r="AY38" s="2">
        <v>0.317</v>
      </c>
      <c r="AZ38" s="2">
        <v>1.7000000000000001E-2</v>
      </c>
      <c r="BA38" s="9">
        <f t="shared" si="16"/>
        <v>126.98220347749523</v>
      </c>
      <c r="BB38" s="2">
        <v>0.29199999999999998</v>
      </c>
      <c r="BC38" s="2">
        <v>0.04</v>
      </c>
      <c r="BD38" s="9">
        <f t="shared" si="17"/>
        <v>117.89079692664733</v>
      </c>
      <c r="BE38" s="2">
        <v>0.224</v>
      </c>
      <c r="BF38" s="2">
        <v>1.0999999999999999E-2</v>
      </c>
      <c r="BG38" s="9">
        <f t="shared" si="18"/>
        <v>89.707970660359948</v>
      </c>
      <c r="BH38" s="2">
        <v>0.124</v>
      </c>
      <c r="BI38" s="2">
        <v>2E-3</v>
      </c>
      <c r="BJ38" s="9">
        <f t="shared" si="19"/>
        <v>49.606451193367981</v>
      </c>
      <c r="BK38" s="2">
        <v>0</v>
      </c>
      <c r="BL38" s="2">
        <v>0</v>
      </c>
      <c r="BM38" s="9">
        <f t="shared" si="20"/>
        <v>0</v>
      </c>
      <c r="BN38" s="2">
        <v>2.2040000000000002</v>
      </c>
      <c r="BO38" s="2">
        <v>0.23899999999999999</v>
      </c>
      <c r="BP38" s="9">
        <f t="shared" si="21"/>
        <v>266.03047344242356</v>
      </c>
      <c r="BQ38" s="9">
        <f t="shared" si="22"/>
        <v>1323.296420551417</v>
      </c>
    </row>
    <row r="39" spans="1:69" ht="15.75" thickBot="1" x14ac:dyDescent="0.3">
      <c r="A39" s="3">
        <v>0.72916666666666663</v>
      </c>
      <c r="B39" s="4">
        <v>43453</v>
      </c>
      <c r="C39" s="2">
        <v>0.217</v>
      </c>
      <c r="D39" s="2">
        <v>0</v>
      </c>
      <c r="E39" s="9">
        <f t="shared" si="0"/>
        <v>8.68</v>
      </c>
      <c r="F39" s="2">
        <v>1E-3</v>
      </c>
      <c r="G39" s="2">
        <v>0</v>
      </c>
      <c r="H39" s="9">
        <f t="shared" si="1"/>
        <v>0.12</v>
      </c>
      <c r="I39" s="2">
        <v>0</v>
      </c>
      <c r="J39" s="2">
        <v>0</v>
      </c>
      <c r="K39" s="9">
        <f t="shared" si="2"/>
        <v>0</v>
      </c>
      <c r="L39" s="2">
        <v>0</v>
      </c>
      <c r="M39" s="2">
        <v>0</v>
      </c>
      <c r="N39" s="9">
        <f t="shared" si="3"/>
        <v>0</v>
      </c>
      <c r="O39" s="2">
        <v>0.57099999999999995</v>
      </c>
      <c r="P39" s="2">
        <v>8.5999999999999993E-2</v>
      </c>
      <c r="Q39" s="9">
        <f t="shared" si="4"/>
        <v>46.195203214186648</v>
      </c>
      <c r="R39" s="2">
        <v>0.37</v>
      </c>
      <c r="S39" s="2">
        <v>1.0999999999999999E-2</v>
      </c>
      <c r="T39" s="9">
        <f t="shared" si="5"/>
        <v>14.806539095953518</v>
      </c>
      <c r="U39" s="2">
        <v>8.2000000000000003E-2</v>
      </c>
      <c r="V39" s="2">
        <v>2.5000000000000001E-2</v>
      </c>
      <c r="W39" s="9">
        <f t="shared" si="6"/>
        <v>10.287157041670941</v>
      </c>
      <c r="X39" s="2">
        <v>3.5999999999999997E-2</v>
      </c>
      <c r="Y39" s="2">
        <v>0</v>
      </c>
      <c r="Z39" s="9">
        <f t="shared" si="7"/>
        <v>4.3199999999999994</v>
      </c>
      <c r="AA39" s="2">
        <v>0.65900000000000003</v>
      </c>
      <c r="AB39" s="2">
        <v>0</v>
      </c>
      <c r="AC39" s="9">
        <f t="shared" si="8"/>
        <v>79.08</v>
      </c>
      <c r="AD39" s="2">
        <v>0.27100000000000002</v>
      </c>
      <c r="AE39" s="2">
        <v>1.2E-2</v>
      </c>
      <c r="AF39" s="9">
        <f t="shared" si="9"/>
        <v>32.5518663059432</v>
      </c>
      <c r="AG39" s="2">
        <v>0.29499999999999998</v>
      </c>
      <c r="AH39" s="2">
        <v>2.8000000000000001E-2</v>
      </c>
      <c r="AI39" s="9">
        <f t="shared" si="10"/>
        <v>35.559100101099297</v>
      </c>
      <c r="AJ39" s="2">
        <v>0.55100000000000005</v>
      </c>
      <c r="AK39" s="2">
        <v>3.6999999999999998E-2</v>
      </c>
      <c r="AL39" s="9">
        <f t="shared" si="11"/>
        <v>66.268906736115696</v>
      </c>
      <c r="AM39" s="2">
        <v>0.73699999999999999</v>
      </c>
      <c r="AN39" s="2">
        <v>0</v>
      </c>
      <c r="AO39" s="9">
        <f t="shared" si="12"/>
        <v>88.44</v>
      </c>
      <c r="AP39" s="2">
        <v>0.503</v>
      </c>
      <c r="AQ39" s="2">
        <v>0</v>
      </c>
      <c r="AR39" s="9">
        <f t="shared" si="13"/>
        <v>60.36</v>
      </c>
      <c r="AS39" s="2">
        <v>0.84799999999999998</v>
      </c>
      <c r="AT39" s="2">
        <v>6.4000000000000001E-2</v>
      </c>
      <c r="AU39" s="9">
        <f t="shared" si="14"/>
        <v>102.04939980225264</v>
      </c>
      <c r="AV39" s="2">
        <v>1.1339999999999999</v>
      </c>
      <c r="AW39" s="2">
        <v>1E-3</v>
      </c>
      <c r="AX39" s="9">
        <f t="shared" si="15"/>
        <v>136.08005291004261</v>
      </c>
      <c r="AY39" s="2">
        <v>0.32100000000000001</v>
      </c>
      <c r="AZ39" s="2">
        <v>1.9E-2</v>
      </c>
      <c r="BA39" s="9">
        <f t="shared" si="16"/>
        <v>128.62472546132022</v>
      </c>
      <c r="BB39" s="2">
        <v>0.28399999999999997</v>
      </c>
      <c r="BC39" s="2">
        <v>3.5000000000000003E-2</v>
      </c>
      <c r="BD39" s="9">
        <f t="shared" si="17"/>
        <v>114.45942512523814</v>
      </c>
      <c r="BE39" s="2">
        <v>0.222</v>
      </c>
      <c r="BF39" s="2">
        <v>1.0999999999999999E-2</v>
      </c>
      <c r="BG39" s="9">
        <f t="shared" si="18"/>
        <v>88.908942182437428</v>
      </c>
      <c r="BH39" s="2">
        <v>0.105</v>
      </c>
      <c r="BI39" s="2">
        <v>1E-3</v>
      </c>
      <c r="BJ39" s="9">
        <f t="shared" si="19"/>
        <v>42.00190471871484</v>
      </c>
      <c r="BK39" s="2">
        <v>0</v>
      </c>
      <c r="BL39" s="2">
        <v>0</v>
      </c>
      <c r="BM39" s="9">
        <f t="shared" si="20"/>
        <v>0</v>
      </c>
      <c r="BN39" s="2">
        <v>2.2810000000000001</v>
      </c>
      <c r="BO39" s="2">
        <v>0.249</v>
      </c>
      <c r="BP39" s="9">
        <f t="shared" si="21"/>
        <v>275.34606007713279</v>
      </c>
      <c r="BQ39" s="9">
        <f t="shared" si="22"/>
        <v>1334.1392827721077</v>
      </c>
    </row>
    <row r="40" spans="1:69" ht="15.75" thickBot="1" x14ac:dyDescent="0.3">
      <c r="A40" s="3">
        <v>0.75</v>
      </c>
      <c r="B40" s="4">
        <v>43453</v>
      </c>
      <c r="C40" s="2">
        <v>0.20899999999999999</v>
      </c>
      <c r="D40" s="2">
        <v>0</v>
      </c>
      <c r="E40" s="9">
        <f t="shared" si="0"/>
        <v>8.36</v>
      </c>
      <c r="F40" s="2">
        <v>2E-3</v>
      </c>
      <c r="G40" s="2">
        <v>0</v>
      </c>
      <c r="H40" s="9">
        <f t="shared" si="1"/>
        <v>0.24</v>
      </c>
      <c r="I40" s="2">
        <v>0</v>
      </c>
      <c r="J40" s="2">
        <v>0</v>
      </c>
      <c r="K40" s="9">
        <f t="shared" si="2"/>
        <v>0</v>
      </c>
      <c r="L40" s="2">
        <v>0</v>
      </c>
      <c r="M40" s="2">
        <v>0</v>
      </c>
      <c r="N40" s="9">
        <f t="shared" si="3"/>
        <v>0</v>
      </c>
      <c r="O40" s="2">
        <v>0.56799999999999995</v>
      </c>
      <c r="P40" s="2">
        <v>8.2000000000000003E-2</v>
      </c>
      <c r="Q40" s="9">
        <f t="shared" si="4"/>
        <v>45.911079272872684</v>
      </c>
      <c r="R40" s="2">
        <v>0.40300000000000002</v>
      </c>
      <c r="S40" s="2">
        <v>6.0000000000000001E-3</v>
      </c>
      <c r="T40" s="9">
        <f t="shared" si="5"/>
        <v>16.121786501501628</v>
      </c>
      <c r="U40" s="2">
        <v>0.10100000000000001</v>
      </c>
      <c r="V40" s="2">
        <v>2.5999999999999999E-2</v>
      </c>
      <c r="W40" s="9">
        <f t="shared" si="6"/>
        <v>12.51514282779066</v>
      </c>
      <c r="X40" s="2">
        <v>3.7999999999999999E-2</v>
      </c>
      <c r="Y40" s="2">
        <v>0</v>
      </c>
      <c r="Z40" s="9">
        <f t="shared" si="7"/>
        <v>4.5599999999999996</v>
      </c>
      <c r="AA40" s="2">
        <v>0.67600000000000005</v>
      </c>
      <c r="AB40" s="2">
        <v>0</v>
      </c>
      <c r="AC40" s="9">
        <f t="shared" si="8"/>
        <v>81.12</v>
      </c>
      <c r="AD40" s="2">
        <v>0.26600000000000001</v>
      </c>
      <c r="AE40" s="2">
        <v>0.01</v>
      </c>
      <c r="AF40" s="9">
        <f t="shared" si="9"/>
        <v>31.942548426824061</v>
      </c>
      <c r="AG40" s="2">
        <v>0.32100000000000001</v>
      </c>
      <c r="AH40" s="2">
        <v>2.4E-2</v>
      </c>
      <c r="AI40" s="9">
        <f t="shared" si="10"/>
        <v>38.627513510450036</v>
      </c>
      <c r="AJ40" s="2">
        <v>0.55900000000000005</v>
      </c>
      <c r="AK40" s="2">
        <v>3.5999999999999997E-2</v>
      </c>
      <c r="AL40" s="9">
        <f t="shared" si="11"/>
        <v>67.218961610545577</v>
      </c>
      <c r="AM40" s="2">
        <v>0.78800000000000003</v>
      </c>
      <c r="AN40" s="2">
        <v>0</v>
      </c>
      <c r="AO40" s="9">
        <f t="shared" si="12"/>
        <v>94.56</v>
      </c>
      <c r="AP40" s="2">
        <v>0.51700000000000002</v>
      </c>
      <c r="AQ40" s="2">
        <v>0</v>
      </c>
      <c r="AR40" s="9">
        <f t="shared" si="13"/>
        <v>62.04</v>
      </c>
      <c r="AS40" s="2">
        <v>0.81599999999999995</v>
      </c>
      <c r="AT40" s="2">
        <v>5.0999999999999997E-2</v>
      </c>
      <c r="AU40" s="9">
        <f t="shared" si="14"/>
        <v>98.111063596314139</v>
      </c>
      <c r="AV40" s="2">
        <v>1.1080000000000001</v>
      </c>
      <c r="AW40" s="2">
        <v>0</v>
      </c>
      <c r="AX40" s="9">
        <f t="shared" si="15"/>
        <v>132.96</v>
      </c>
      <c r="AY40" s="2">
        <v>0.32</v>
      </c>
      <c r="AZ40" s="2">
        <v>2.3E-2</v>
      </c>
      <c r="BA40" s="9">
        <f t="shared" si="16"/>
        <v>128.33019909592599</v>
      </c>
      <c r="BB40" s="2">
        <v>0.28499999999999998</v>
      </c>
      <c r="BC40" s="2">
        <v>3.5000000000000003E-2</v>
      </c>
      <c r="BD40" s="9">
        <f t="shared" si="17"/>
        <v>114.85643212288983</v>
      </c>
      <c r="BE40" s="2">
        <v>0.224</v>
      </c>
      <c r="BF40" s="2">
        <v>1.0999999999999999E-2</v>
      </c>
      <c r="BG40" s="9">
        <f t="shared" si="18"/>
        <v>89.707970660359948</v>
      </c>
      <c r="BH40" s="2">
        <v>0.123</v>
      </c>
      <c r="BI40" s="2">
        <v>1E-3</v>
      </c>
      <c r="BJ40" s="9">
        <f t="shared" si="19"/>
        <v>49.201625989391857</v>
      </c>
      <c r="BK40" s="2">
        <v>0</v>
      </c>
      <c r="BL40" s="2">
        <v>0</v>
      </c>
      <c r="BM40" s="9">
        <f t="shared" si="20"/>
        <v>0</v>
      </c>
      <c r="BN40" s="2">
        <v>2.3039999999999998</v>
      </c>
      <c r="BO40" s="2">
        <v>0.248</v>
      </c>
      <c r="BP40" s="9">
        <f t="shared" si="21"/>
        <v>278.07705406955097</v>
      </c>
      <c r="BQ40" s="9">
        <f t="shared" si="22"/>
        <v>1354.4613776844176</v>
      </c>
    </row>
    <row r="41" spans="1:69" ht="15.75" thickBot="1" x14ac:dyDescent="0.3">
      <c r="A41" s="3">
        <v>0.77083333333333337</v>
      </c>
      <c r="B41" s="4">
        <v>43453</v>
      </c>
      <c r="C41" s="2">
        <v>0.17100000000000001</v>
      </c>
      <c r="D41" s="2">
        <v>0</v>
      </c>
      <c r="E41" s="9">
        <f t="shared" si="0"/>
        <v>6.8400000000000007</v>
      </c>
      <c r="F41" s="2">
        <v>1E-3</v>
      </c>
      <c r="G41" s="2">
        <v>1E-3</v>
      </c>
      <c r="H41" s="9">
        <f t="shared" si="1"/>
        <v>0.16970562748477142</v>
      </c>
      <c r="I41" s="2">
        <v>0</v>
      </c>
      <c r="J41" s="2">
        <v>0</v>
      </c>
      <c r="K41" s="9">
        <f t="shared" si="2"/>
        <v>0</v>
      </c>
      <c r="L41" s="2">
        <v>0</v>
      </c>
      <c r="M41" s="2">
        <v>0</v>
      </c>
      <c r="N41" s="9">
        <f t="shared" si="3"/>
        <v>0</v>
      </c>
      <c r="O41" s="2">
        <v>0.61899999999999999</v>
      </c>
      <c r="P41" s="2">
        <v>8.5000000000000006E-2</v>
      </c>
      <c r="Q41" s="9">
        <f t="shared" si="4"/>
        <v>49.984701659607815</v>
      </c>
      <c r="R41" s="2">
        <v>0.40899999999999997</v>
      </c>
      <c r="S41" s="2">
        <v>4.0000000000000001E-3</v>
      </c>
      <c r="T41" s="9">
        <f t="shared" si="5"/>
        <v>16.360782377380367</v>
      </c>
      <c r="U41" s="2">
        <v>0.104</v>
      </c>
      <c r="V41" s="2">
        <v>2.5000000000000001E-2</v>
      </c>
      <c r="W41" s="9">
        <f t="shared" si="6"/>
        <v>12.835513234771721</v>
      </c>
      <c r="X41" s="2">
        <v>3.7999999999999999E-2</v>
      </c>
      <c r="Y41" s="2">
        <v>0</v>
      </c>
      <c r="Z41" s="9">
        <f t="shared" si="7"/>
        <v>4.5599999999999996</v>
      </c>
      <c r="AA41" s="2">
        <v>0.68300000000000005</v>
      </c>
      <c r="AB41" s="2">
        <v>0</v>
      </c>
      <c r="AC41" s="9">
        <f t="shared" si="8"/>
        <v>81.960000000000008</v>
      </c>
      <c r="AD41" s="2">
        <v>0.26</v>
      </c>
      <c r="AE41" s="2">
        <v>1.2E-2</v>
      </c>
      <c r="AF41" s="9">
        <f t="shared" si="9"/>
        <v>31.233213091195086</v>
      </c>
      <c r="AG41" s="2">
        <v>0.34699999999999998</v>
      </c>
      <c r="AH41" s="2">
        <v>2.8000000000000001E-2</v>
      </c>
      <c r="AI41" s="9">
        <f t="shared" si="10"/>
        <v>41.775342009371982</v>
      </c>
      <c r="AJ41" s="2">
        <v>0.56100000000000005</v>
      </c>
      <c r="AK41" s="2">
        <v>3.6999999999999998E-2</v>
      </c>
      <c r="AL41" s="9">
        <f t="shared" si="11"/>
        <v>67.466258233282815</v>
      </c>
      <c r="AM41" s="2">
        <v>0.748</v>
      </c>
      <c r="AN41" s="2">
        <v>0</v>
      </c>
      <c r="AO41" s="9">
        <f t="shared" si="12"/>
        <v>89.76</v>
      </c>
      <c r="AP41" s="2">
        <v>0.52600000000000002</v>
      </c>
      <c r="AQ41" s="2">
        <v>0</v>
      </c>
      <c r="AR41" s="9">
        <f t="shared" si="13"/>
        <v>63.120000000000005</v>
      </c>
      <c r="AS41" s="2">
        <v>0.79800000000000004</v>
      </c>
      <c r="AT41" s="2">
        <v>4.4999999999999998E-2</v>
      </c>
      <c r="AU41" s="9">
        <f t="shared" si="14"/>
        <v>95.912134790129656</v>
      </c>
      <c r="AV41" s="2">
        <v>1.0860000000000001</v>
      </c>
      <c r="AW41" s="2">
        <v>0</v>
      </c>
      <c r="AX41" s="9">
        <f t="shared" si="15"/>
        <v>130.32000000000002</v>
      </c>
      <c r="AY41" s="2">
        <v>0.32600000000000001</v>
      </c>
      <c r="AZ41" s="2">
        <v>0.02</v>
      </c>
      <c r="BA41" s="9">
        <f t="shared" si="16"/>
        <v>130.64516829948209</v>
      </c>
      <c r="BB41" s="2">
        <v>0.28699999999999998</v>
      </c>
      <c r="BC41" s="2">
        <v>3.6999999999999998E-2</v>
      </c>
      <c r="BD41" s="9">
        <f t="shared" si="17"/>
        <v>115.75007559392778</v>
      </c>
      <c r="BE41" s="2">
        <v>0.22900000000000001</v>
      </c>
      <c r="BF41" s="2">
        <v>1.0999999999999999E-2</v>
      </c>
      <c r="BG41" s="9">
        <f t="shared" si="18"/>
        <v>91.705615967616723</v>
      </c>
      <c r="BH41" s="2">
        <v>0.122</v>
      </c>
      <c r="BI41" s="2">
        <v>1E-3</v>
      </c>
      <c r="BJ41" s="9">
        <f t="shared" si="19"/>
        <v>48.801639316727872</v>
      </c>
      <c r="BK41" s="2">
        <v>0</v>
      </c>
      <c r="BL41" s="2">
        <v>0</v>
      </c>
      <c r="BM41" s="9">
        <f t="shared" si="20"/>
        <v>0</v>
      </c>
      <c r="BN41" s="2">
        <v>2.2749999999999999</v>
      </c>
      <c r="BO41" s="2">
        <v>0.254</v>
      </c>
      <c r="BP41" s="9">
        <f t="shared" si="21"/>
        <v>274.69625115752854</v>
      </c>
      <c r="BQ41" s="9">
        <f t="shared" si="22"/>
        <v>1353.8964013585073</v>
      </c>
    </row>
    <row r="42" spans="1:69" ht="15.75" thickBot="1" x14ac:dyDescent="0.3">
      <c r="A42" s="3">
        <v>0.79166666666666663</v>
      </c>
      <c r="B42" s="4">
        <v>43453</v>
      </c>
      <c r="C42" s="2">
        <v>0.17</v>
      </c>
      <c r="D42" s="2">
        <v>0</v>
      </c>
      <c r="E42" s="9">
        <f t="shared" si="0"/>
        <v>6.8000000000000007</v>
      </c>
      <c r="F42" s="2">
        <v>1E-3</v>
      </c>
      <c r="G42" s="2">
        <v>0</v>
      </c>
      <c r="H42" s="9">
        <f t="shared" si="1"/>
        <v>0.12</v>
      </c>
      <c r="I42" s="2">
        <v>0</v>
      </c>
      <c r="J42" s="2">
        <v>0</v>
      </c>
      <c r="K42" s="9">
        <f t="shared" si="2"/>
        <v>0</v>
      </c>
      <c r="L42" s="2">
        <v>0</v>
      </c>
      <c r="M42" s="2">
        <v>0</v>
      </c>
      <c r="N42" s="9">
        <f t="shared" si="3"/>
        <v>0</v>
      </c>
      <c r="O42" s="2">
        <v>0.59499999999999997</v>
      </c>
      <c r="P42" s="2">
        <v>0.08</v>
      </c>
      <c r="Q42" s="9">
        <f t="shared" si="4"/>
        <v>48.028324975997236</v>
      </c>
      <c r="R42" s="2">
        <v>0.44700000000000001</v>
      </c>
      <c r="S42" s="2">
        <v>7.0000000000000001E-3</v>
      </c>
      <c r="T42" s="9">
        <f t="shared" si="5"/>
        <v>17.882192259340016</v>
      </c>
      <c r="U42" s="2">
        <v>0.112</v>
      </c>
      <c r="V42" s="2">
        <v>2.5999999999999999E-2</v>
      </c>
      <c r="W42" s="9">
        <f t="shared" si="6"/>
        <v>13.797391057732618</v>
      </c>
      <c r="X42" s="2">
        <v>4.1000000000000002E-2</v>
      </c>
      <c r="Y42" s="2">
        <v>0</v>
      </c>
      <c r="Z42" s="9">
        <f t="shared" si="7"/>
        <v>4.92</v>
      </c>
      <c r="AA42" s="2">
        <v>0.66900000000000004</v>
      </c>
      <c r="AB42" s="2">
        <v>0</v>
      </c>
      <c r="AC42" s="9">
        <f t="shared" si="8"/>
        <v>80.28</v>
      </c>
      <c r="AD42" s="2">
        <v>0.25900000000000001</v>
      </c>
      <c r="AE42" s="2">
        <v>0.01</v>
      </c>
      <c r="AF42" s="9">
        <f t="shared" si="9"/>
        <v>31.103157395994383</v>
      </c>
      <c r="AG42" s="2">
        <v>0.35299999999999998</v>
      </c>
      <c r="AH42" s="2">
        <v>3.5999999999999997E-2</v>
      </c>
      <c r="AI42" s="9">
        <f t="shared" si="10"/>
        <v>42.57971347954328</v>
      </c>
      <c r="AJ42" s="2">
        <v>0.57199999999999995</v>
      </c>
      <c r="AK42" s="2">
        <v>4.1000000000000002E-2</v>
      </c>
      <c r="AL42" s="9">
        <f t="shared" si="11"/>
        <v>68.816102766721684</v>
      </c>
      <c r="AM42" s="2">
        <v>0.78400000000000003</v>
      </c>
      <c r="AN42" s="2">
        <v>0</v>
      </c>
      <c r="AO42" s="9">
        <f t="shared" si="12"/>
        <v>94.08</v>
      </c>
      <c r="AP42" s="2">
        <v>0.56499999999999995</v>
      </c>
      <c r="AQ42" s="2">
        <v>0</v>
      </c>
      <c r="AR42" s="9">
        <f t="shared" si="13"/>
        <v>67.8</v>
      </c>
      <c r="AS42" s="2">
        <v>0.84099999999999997</v>
      </c>
      <c r="AT42" s="2">
        <v>5.5E-2</v>
      </c>
      <c r="AU42" s="9">
        <f t="shared" si="14"/>
        <v>101.13558424214494</v>
      </c>
      <c r="AV42" s="2">
        <v>1.079</v>
      </c>
      <c r="AW42" s="2">
        <v>0</v>
      </c>
      <c r="AX42" s="9">
        <f t="shared" si="15"/>
        <v>129.47999999999999</v>
      </c>
      <c r="AY42" s="2">
        <v>0.33200000000000002</v>
      </c>
      <c r="AZ42" s="2">
        <v>2.3E-2</v>
      </c>
      <c r="BA42" s="9">
        <f t="shared" si="16"/>
        <v>133.11829325828967</v>
      </c>
      <c r="BB42" s="2">
        <v>0.29299999999999998</v>
      </c>
      <c r="BC42" s="2">
        <v>3.5999999999999997E-2</v>
      </c>
      <c r="BD42" s="9">
        <f t="shared" si="17"/>
        <v>118.08132790581244</v>
      </c>
      <c r="BE42" s="2">
        <v>0.22800000000000001</v>
      </c>
      <c r="BF42" s="2">
        <v>0.01</v>
      </c>
      <c r="BG42" s="9">
        <f t="shared" si="18"/>
        <v>91.287677153052812</v>
      </c>
      <c r="BH42" s="2">
        <v>0.125</v>
      </c>
      <c r="BI42" s="2">
        <v>1E-3</v>
      </c>
      <c r="BJ42" s="9">
        <f t="shared" si="19"/>
        <v>50.001599974400825</v>
      </c>
      <c r="BK42" s="2">
        <v>0</v>
      </c>
      <c r="BL42" s="2">
        <v>0</v>
      </c>
      <c r="BM42" s="9">
        <f t="shared" si="20"/>
        <v>0</v>
      </c>
      <c r="BN42" s="2">
        <v>2.2799999999999998</v>
      </c>
      <c r="BO42" s="2">
        <v>0.25700000000000001</v>
      </c>
      <c r="BP42" s="9">
        <f t="shared" si="21"/>
        <v>275.33264535830108</v>
      </c>
      <c r="BQ42" s="9">
        <f t="shared" si="22"/>
        <v>1374.6440098273308</v>
      </c>
    </row>
    <row r="43" spans="1:69" ht="15.75" thickBot="1" x14ac:dyDescent="0.3">
      <c r="A43" s="3">
        <v>0.8125</v>
      </c>
      <c r="B43" s="4">
        <v>43453</v>
      </c>
      <c r="C43" s="2">
        <v>0.159</v>
      </c>
      <c r="D43" s="2">
        <v>0</v>
      </c>
      <c r="E43" s="9">
        <f t="shared" si="0"/>
        <v>6.36</v>
      </c>
      <c r="F43" s="2">
        <v>2E-3</v>
      </c>
      <c r="G43" s="2">
        <v>0</v>
      </c>
      <c r="H43" s="9">
        <f t="shared" si="1"/>
        <v>0.24</v>
      </c>
      <c r="I43" s="2">
        <v>0</v>
      </c>
      <c r="J43" s="2">
        <v>0</v>
      </c>
      <c r="K43" s="9">
        <f t="shared" si="2"/>
        <v>0</v>
      </c>
      <c r="L43" s="2">
        <v>0</v>
      </c>
      <c r="M43" s="2">
        <v>0</v>
      </c>
      <c r="N43" s="9">
        <f t="shared" si="3"/>
        <v>0</v>
      </c>
      <c r="O43" s="2">
        <v>0.59899999999999998</v>
      </c>
      <c r="P43" s="2">
        <v>8.6999999999999994E-2</v>
      </c>
      <c r="Q43" s="9">
        <f t="shared" si="4"/>
        <v>48.422804544966205</v>
      </c>
      <c r="R43" s="2">
        <v>0.41399999999999998</v>
      </c>
      <c r="S43" s="2">
        <v>2E-3</v>
      </c>
      <c r="T43" s="9">
        <f t="shared" si="5"/>
        <v>16.560193235587562</v>
      </c>
      <c r="U43" s="2">
        <v>0.114</v>
      </c>
      <c r="V43" s="2">
        <v>3.2000000000000001E-2</v>
      </c>
      <c r="W43" s="9">
        <f t="shared" si="6"/>
        <v>14.208729710991058</v>
      </c>
      <c r="X43" s="2">
        <v>0.04</v>
      </c>
      <c r="Y43" s="2">
        <v>0</v>
      </c>
      <c r="Z43" s="9">
        <f t="shared" si="7"/>
        <v>4.8</v>
      </c>
      <c r="AA43" s="2">
        <v>0.67600000000000005</v>
      </c>
      <c r="AB43" s="2">
        <v>0</v>
      </c>
      <c r="AC43" s="9">
        <f t="shared" si="8"/>
        <v>81.12</v>
      </c>
      <c r="AD43" s="2">
        <v>0.28199999999999997</v>
      </c>
      <c r="AE43" s="2">
        <v>0.01</v>
      </c>
      <c r="AF43" s="9">
        <f t="shared" si="9"/>
        <v>33.861269911212723</v>
      </c>
      <c r="AG43" s="2">
        <v>0.35399999999999998</v>
      </c>
      <c r="AH43" s="2">
        <v>3.5999999999999997E-2</v>
      </c>
      <c r="AI43" s="9">
        <f t="shared" si="10"/>
        <v>42.699096009166276</v>
      </c>
      <c r="AJ43" s="2">
        <v>0.56599999999999995</v>
      </c>
      <c r="AK43" s="2">
        <v>0.04</v>
      </c>
      <c r="AL43" s="9">
        <f t="shared" si="11"/>
        <v>68.089400056102704</v>
      </c>
      <c r="AM43" s="2">
        <v>0.76400000000000001</v>
      </c>
      <c r="AN43" s="2">
        <v>0</v>
      </c>
      <c r="AO43" s="9">
        <f t="shared" si="12"/>
        <v>91.68</v>
      </c>
      <c r="AP43" s="2">
        <v>0.56699999999999995</v>
      </c>
      <c r="AQ43" s="2">
        <v>0</v>
      </c>
      <c r="AR43" s="9">
        <f t="shared" si="13"/>
        <v>68.039999999999992</v>
      </c>
      <c r="AS43" s="2">
        <v>0.85</v>
      </c>
      <c r="AT43" s="2">
        <v>6.4000000000000001E-2</v>
      </c>
      <c r="AU43" s="9">
        <f t="shared" si="14"/>
        <v>102.28872078582272</v>
      </c>
      <c r="AV43" s="2">
        <v>1.052</v>
      </c>
      <c r="AW43" s="2">
        <v>0</v>
      </c>
      <c r="AX43" s="9">
        <f t="shared" si="15"/>
        <v>126.24000000000001</v>
      </c>
      <c r="AY43" s="2">
        <v>0.34300000000000003</v>
      </c>
      <c r="AZ43" s="2">
        <v>1.4999999999999999E-2</v>
      </c>
      <c r="BA43" s="9">
        <f t="shared" si="16"/>
        <v>137.33113266845214</v>
      </c>
      <c r="BB43" s="2">
        <v>0.32</v>
      </c>
      <c r="BC43" s="2">
        <v>3.6999999999999998E-2</v>
      </c>
      <c r="BD43" s="9">
        <f t="shared" si="17"/>
        <v>128.85278421516549</v>
      </c>
      <c r="BE43" s="2">
        <v>0.23499999999999999</v>
      </c>
      <c r="BF43" s="2">
        <v>1.2E-2</v>
      </c>
      <c r="BG43" s="9">
        <f t="shared" si="18"/>
        <v>94.12247340566438</v>
      </c>
      <c r="BH43" s="2">
        <v>0.128</v>
      </c>
      <c r="BI43" s="2">
        <v>2E-3</v>
      </c>
      <c r="BJ43" s="9">
        <f t="shared" si="19"/>
        <v>51.206249618576827</v>
      </c>
      <c r="BK43" s="2">
        <v>0</v>
      </c>
      <c r="BL43" s="2">
        <v>0</v>
      </c>
      <c r="BM43" s="9">
        <f t="shared" si="20"/>
        <v>0</v>
      </c>
      <c r="BN43" s="2">
        <v>2.2930000000000001</v>
      </c>
      <c r="BO43" s="2">
        <v>0.26100000000000001</v>
      </c>
      <c r="BP43" s="9">
        <f t="shared" si="21"/>
        <v>276.93675812358322</v>
      </c>
      <c r="BQ43" s="9">
        <f t="shared" si="22"/>
        <v>1393.0596122852912</v>
      </c>
    </row>
    <row r="44" spans="1:69" ht="15.75" thickBot="1" x14ac:dyDescent="0.3">
      <c r="A44" s="3">
        <v>0.83333333333333337</v>
      </c>
      <c r="B44" s="4">
        <v>43453</v>
      </c>
      <c r="C44" s="2">
        <v>0.19</v>
      </c>
      <c r="D44" s="2">
        <v>0</v>
      </c>
      <c r="E44" s="9">
        <f t="shared" si="0"/>
        <v>7.6</v>
      </c>
      <c r="F44" s="2">
        <v>1E-3</v>
      </c>
      <c r="G44" s="2">
        <v>1E-3</v>
      </c>
      <c r="H44" s="9">
        <f t="shared" si="1"/>
        <v>0.16970562748477142</v>
      </c>
      <c r="I44" s="2">
        <v>0</v>
      </c>
      <c r="J44" s="2">
        <v>0</v>
      </c>
      <c r="K44" s="9">
        <f t="shared" si="2"/>
        <v>0</v>
      </c>
      <c r="L44" s="2">
        <v>0</v>
      </c>
      <c r="M44" s="2">
        <v>0</v>
      </c>
      <c r="N44" s="9">
        <f t="shared" si="3"/>
        <v>0</v>
      </c>
      <c r="O44" s="2">
        <v>0.63400000000000001</v>
      </c>
      <c r="P44" s="2">
        <v>0.09</v>
      </c>
      <c r="Q44" s="9">
        <f t="shared" si="4"/>
        <v>51.228492072283373</v>
      </c>
      <c r="R44" s="2">
        <v>0.39400000000000002</v>
      </c>
      <c r="S44" s="2">
        <v>7.0000000000000001E-3</v>
      </c>
      <c r="T44" s="9">
        <f t="shared" si="5"/>
        <v>15.762487113396794</v>
      </c>
      <c r="U44" s="2">
        <v>0.10199999999999999</v>
      </c>
      <c r="V44" s="2">
        <v>0.03</v>
      </c>
      <c r="W44" s="9">
        <f t="shared" si="6"/>
        <v>12.758432505601931</v>
      </c>
      <c r="X44" s="2">
        <v>4.2000000000000003E-2</v>
      </c>
      <c r="Y44" s="2">
        <v>0</v>
      </c>
      <c r="Z44" s="9">
        <f t="shared" si="7"/>
        <v>5.04</v>
      </c>
      <c r="AA44" s="2">
        <v>0.72399999999999998</v>
      </c>
      <c r="AB44" s="2">
        <v>0</v>
      </c>
      <c r="AC44" s="9">
        <f t="shared" si="8"/>
        <v>86.88</v>
      </c>
      <c r="AD44" s="2">
        <v>0.29099999999999998</v>
      </c>
      <c r="AE44" s="2">
        <v>1.2E-2</v>
      </c>
      <c r="AF44" s="9">
        <f t="shared" si="9"/>
        <v>34.949678110105673</v>
      </c>
      <c r="AG44" s="2">
        <v>0.35299999999999998</v>
      </c>
      <c r="AH44" s="2">
        <v>2.4E-2</v>
      </c>
      <c r="AI44" s="9">
        <f t="shared" si="10"/>
        <v>42.457790804515483</v>
      </c>
      <c r="AJ44" s="2">
        <v>0.60199999999999998</v>
      </c>
      <c r="AK44" s="2">
        <v>4.2999999999999997E-2</v>
      </c>
      <c r="AL44" s="9">
        <f t="shared" si="11"/>
        <v>72.424051253709905</v>
      </c>
      <c r="AM44" s="2">
        <v>0.71299999999999997</v>
      </c>
      <c r="AN44" s="2">
        <v>0</v>
      </c>
      <c r="AO44" s="9">
        <f t="shared" si="12"/>
        <v>85.56</v>
      </c>
      <c r="AP44" s="2">
        <v>0.59599999999999997</v>
      </c>
      <c r="AQ44" s="2">
        <v>0</v>
      </c>
      <c r="AR44" s="9">
        <f t="shared" si="13"/>
        <v>71.52</v>
      </c>
      <c r="AS44" s="2">
        <v>0.79800000000000004</v>
      </c>
      <c r="AT44" s="2">
        <v>5.3999999999999999E-2</v>
      </c>
      <c r="AU44" s="9">
        <f t="shared" si="14"/>
        <v>95.978997702622436</v>
      </c>
      <c r="AV44" s="2">
        <v>1.077</v>
      </c>
      <c r="AW44" s="2">
        <v>0</v>
      </c>
      <c r="AX44" s="9">
        <f t="shared" si="15"/>
        <v>129.24</v>
      </c>
      <c r="AY44" s="2">
        <v>0.34499999999999997</v>
      </c>
      <c r="AZ44" s="2">
        <v>2.1999999999999999E-2</v>
      </c>
      <c r="BA44" s="9">
        <f t="shared" si="16"/>
        <v>138.28029505319981</v>
      </c>
      <c r="BB44" s="2">
        <v>0.32900000000000001</v>
      </c>
      <c r="BC44" s="2">
        <v>3.7999999999999999E-2</v>
      </c>
      <c r="BD44" s="9">
        <f t="shared" si="17"/>
        <v>132.47490328360311</v>
      </c>
      <c r="BE44" s="2">
        <v>0.23100000000000001</v>
      </c>
      <c r="BF44" s="2">
        <v>1.2999999999999999E-2</v>
      </c>
      <c r="BG44" s="9">
        <f t="shared" si="18"/>
        <v>92.546204676366941</v>
      </c>
      <c r="BH44" s="2">
        <v>0.129</v>
      </c>
      <c r="BI44" s="2">
        <v>1E-3</v>
      </c>
      <c r="BJ44" s="9">
        <f t="shared" si="19"/>
        <v>51.601550364305915</v>
      </c>
      <c r="BK44" s="2">
        <v>0</v>
      </c>
      <c r="BL44" s="2">
        <v>0</v>
      </c>
      <c r="BM44" s="9">
        <f t="shared" si="20"/>
        <v>0</v>
      </c>
      <c r="BN44" s="2">
        <v>2.2679999999999998</v>
      </c>
      <c r="BO44" s="2">
        <v>0.254</v>
      </c>
      <c r="BP44" s="9">
        <f t="shared" si="21"/>
        <v>273.86145402374541</v>
      </c>
      <c r="BQ44" s="9">
        <f t="shared" si="22"/>
        <v>1400.3340425909414</v>
      </c>
    </row>
    <row r="45" spans="1:69" ht="15.75" thickBot="1" x14ac:dyDescent="0.3">
      <c r="A45" s="3">
        <v>0.85416666666666663</v>
      </c>
      <c r="B45" s="4">
        <v>43453</v>
      </c>
      <c r="C45" s="2">
        <v>0.191</v>
      </c>
      <c r="D45" s="2">
        <v>0</v>
      </c>
      <c r="E45" s="9">
        <f t="shared" si="0"/>
        <v>7.6400000000000006</v>
      </c>
      <c r="F45" s="2">
        <v>2E-3</v>
      </c>
      <c r="G45" s="2">
        <v>0</v>
      </c>
      <c r="H45" s="9">
        <f t="shared" si="1"/>
        <v>0.24</v>
      </c>
      <c r="I45" s="2">
        <v>0</v>
      </c>
      <c r="J45" s="2">
        <v>0</v>
      </c>
      <c r="K45" s="9">
        <f t="shared" si="2"/>
        <v>0</v>
      </c>
      <c r="L45" s="2">
        <v>0</v>
      </c>
      <c r="M45" s="2">
        <v>0</v>
      </c>
      <c r="N45" s="9">
        <f t="shared" si="3"/>
        <v>0</v>
      </c>
      <c r="O45" s="2">
        <v>0.61899999999999999</v>
      </c>
      <c r="P45" s="2">
        <v>8.5999999999999993E-2</v>
      </c>
      <c r="Q45" s="9">
        <f t="shared" si="4"/>
        <v>49.995647810584472</v>
      </c>
      <c r="R45" s="2">
        <v>0.35199999999999998</v>
      </c>
      <c r="S45" s="2">
        <v>1.0999999999999999E-2</v>
      </c>
      <c r="T45" s="9">
        <f t="shared" si="5"/>
        <v>14.086873322352266</v>
      </c>
      <c r="U45" s="2">
        <v>0.104</v>
      </c>
      <c r="V45" s="2">
        <v>2.9000000000000001E-2</v>
      </c>
      <c r="W45" s="9">
        <f t="shared" si="6"/>
        <v>12.956110527469267</v>
      </c>
      <c r="X45" s="2">
        <v>0.04</v>
      </c>
      <c r="Y45" s="2">
        <v>0</v>
      </c>
      <c r="Z45" s="9">
        <f t="shared" si="7"/>
        <v>4.8</v>
      </c>
      <c r="AA45" s="2">
        <v>0.69799999999999995</v>
      </c>
      <c r="AB45" s="2">
        <v>0</v>
      </c>
      <c r="AC45" s="9">
        <f t="shared" si="8"/>
        <v>83.759999999999991</v>
      </c>
      <c r="AD45" s="2">
        <v>0.29299999999999998</v>
      </c>
      <c r="AE45" s="2">
        <v>1.2999999999999999E-2</v>
      </c>
      <c r="AF45" s="9">
        <f t="shared" si="9"/>
        <v>35.194590493426681</v>
      </c>
      <c r="AG45" s="2">
        <v>0.36899999999999999</v>
      </c>
      <c r="AH45" s="2">
        <v>2.5999999999999999E-2</v>
      </c>
      <c r="AI45" s="9">
        <f t="shared" si="10"/>
        <v>44.389782608163337</v>
      </c>
      <c r="AJ45" s="2">
        <v>0.58599999999999997</v>
      </c>
      <c r="AK45" s="2">
        <v>3.7999999999999999E-2</v>
      </c>
      <c r="AL45" s="9">
        <f t="shared" si="11"/>
        <v>70.467694726023211</v>
      </c>
      <c r="AM45" s="2">
        <v>0.752</v>
      </c>
      <c r="AN45" s="2">
        <v>0</v>
      </c>
      <c r="AO45" s="9">
        <f t="shared" si="12"/>
        <v>90.24</v>
      </c>
      <c r="AP45" s="2">
        <v>0.621</v>
      </c>
      <c r="AQ45" s="2">
        <v>0</v>
      </c>
      <c r="AR45" s="9">
        <f t="shared" si="13"/>
        <v>74.52</v>
      </c>
      <c r="AS45" s="2">
        <v>0.77800000000000002</v>
      </c>
      <c r="AT45" s="2">
        <v>4.2000000000000003E-2</v>
      </c>
      <c r="AU45" s="9">
        <f t="shared" si="14"/>
        <v>93.495942157935403</v>
      </c>
      <c r="AV45" s="2">
        <v>1.069</v>
      </c>
      <c r="AW45" s="2">
        <v>0</v>
      </c>
      <c r="AX45" s="9">
        <f t="shared" si="15"/>
        <v>128.28</v>
      </c>
      <c r="AY45" s="2">
        <v>0.35299999999999998</v>
      </c>
      <c r="AZ45" s="2">
        <v>0.02</v>
      </c>
      <c r="BA45" s="9">
        <f t="shared" si="16"/>
        <v>141.4264473144963</v>
      </c>
      <c r="BB45" s="2">
        <v>0.31900000000000001</v>
      </c>
      <c r="BC45" s="2">
        <v>4.1000000000000002E-2</v>
      </c>
      <c r="BD45" s="9">
        <f t="shared" si="17"/>
        <v>128.64960163171901</v>
      </c>
      <c r="BE45" s="2">
        <v>0.22900000000000001</v>
      </c>
      <c r="BF45" s="2">
        <v>1.2E-2</v>
      </c>
      <c r="BG45" s="9">
        <f t="shared" si="18"/>
        <v>91.72567797514499</v>
      </c>
      <c r="BH45" s="2">
        <v>0.13100000000000001</v>
      </c>
      <c r="BI45" s="2">
        <v>2E-3</v>
      </c>
      <c r="BJ45" s="9">
        <f t="shared" si="19"/>
        <v>52.406106514412997</v>
      </c>
      <c r="BK45" s="2">
        <v>0</v>
      </c>
      <c r="BL45" s="2">
        <v>0</v>
      </c>
      <c r="BM45" s="9">
        <f t="shared" si="20"/>
        <v>0</v>
      </c>
      <c r="BN45" s="2">
        <v>2.3170000000000002</v>
      </c>
      <c r="BO45" s="2">
        <v>0.25900000000000001</v>
      </c>
      <c r="BP45" s="9">
        <f t="shared" si="21"/>
        <v>279.77170693263463</v>
      </c>
      <c r="BQ45" s="9">
        <f t="shared" si="22"/>
        <v>1404.0461820143623</v>
      </c>
    </row>
    <row r="46" spans="1:69" ht="15.75" thickBot="1" x14ac:dyDescent="0.3">
      <c r="A46" s="3">
        <v>0.875</v>
      </c>
      <c r="B46" s="4">
        <v>43453</v>
      </c>
      <c r="C46" s="2">
        <v>0.193</v>
      </c>
      <c r="D46" s="2">
        <v>0</v>
      </c>
      <c r="E46" s="9">
        <f t="shared" si="0"/>
        <v>7.7200000000000006</v>
      </c>
      <c r="F46" s="2">
        <v>1E-3</v>
      </c>
      <c r="G46" s="2">
        <v>1E-3</v>
      </c>
      <c r="H46" s="9">
        <f t="shared" si="1"/>
        <v>0.16970562748477142</v>
      </c>
      <c r="I46" s="2">
        <v>0</v>
      </c>
      <c r="J46" s="2">
        <v>0</v>
      </c>
      <c r="K46" s="9">
        <f t="shared" si="2"/>
        <v>0</v>
      </c>
      <c r="L46" s="2">
        <v>0</v>
      </c>
      <c r="M46" s="2">
        <v>0</v>
      </c>
      <c r="N46" s="9">
        <f t="shared" si="3"/>
        <v>0</v>
      </c>
      <c r="O46" s="2">
        <v>0.60099999999999998</v>
      </c>
      <c r="P46" s="2">
        <v>8.5999999999999993E-2</v>
      </c>
      <c r="Q46" s="9">
        <f t="shared" si="4"/>
        <v>48.569751903834145</v>
      </c>
      <c r="R46" s="2">
        <v>0.36099999999999999</v>
      </c>
      <c r="S46" s="2">
        <v>0.01</v>
      </c>
      <c r="T46" s="9">
        <f t="shared" si="5"/>
        <v>14.44553910382025</v>
      </c>
      <c r="U46" s="2">
        <v>0.11</v>
      </c>
      <c r="V46" s="2">
        <v>0.03</v>
      </c>
      <c r="W46" s="9">
        <f t="shared" si="6"/>
        <v>13.682105101189656</v>
      </c>
      <c r="X46" s="2">
        <v>4.9000000000000002E-2</v>
      </c>
      <c r="Y46" s="2">
        <v>0</v>
      </c>
      <c r="Z46" s="9">
        <f t="shared" si="7"/>
        <v>5.88</v>
      </c>
      <c r="AA46" s="2">
        <v>0.746</v>
      </c>
      <c r="AB46" s="2">
        <v>0</v>
      </c>
      <c r="AC46" s="9">
        <f t="shared" si="8"/>
        <v>89.52</v>
      </c>
      <c r="AD46" s="2">
        <v>0.28699999999999998</v>
      </c>
      <c r="AE46" s="2">
        <v>1.4E-2</v>
      </c>
      <c r="AF46" s="9">
        <f t="shared" si="9"/>
        <v>34.480951262979964</v>
      </c>
      <c r="AG46" s="2">
        <v>0.38400000000000001</v>
      </c>
      <c r="AH46" s="2">
        <v>3.1E-2</v>
      </c>
      <c r="AI46" s="9">
        <f t="shared" si="10"/>
        <v>46.229912394465984</v>
      </c>
      <c r="AJ46" s="2">
        <v>0.58799999999999997</v>
      </c>
      <c r="AK46" s="2">
        <v>3.6999999999999998E-2</v>
      </c>
      <c r="AL46" s="9">
        <f t="shared" si="11"/>
        <v>70.699555868477702</v>
      </c>
      <c r="AM46" s="2">
        <v>0.85</v>
      </c>
      <c r="AN46" s="2">
        <v>0</v>
      </c>
      <c r="AO46" s="9">
        <f t="shared" si="12"/>
        <v>102</v>
      </c>
      <c r="AP46" s="2">
        <v>0.66700000000000004</v>
      </c>
      <c r="AQ46" s="2">
        <v>0</v>
      </c>
      <c r="AR46" s="9">
        <f t="shared" si="13"/>
        <v>80.040000000000006</v>
      </c>
      <c r="AS46" s="2">
        <v>0.78300000000000003</v>
      </c>
      <c r="AT46" s="2">
        <v>5.8999999999999997E-2</v>
      </c>
      <c r="AU46" s="9">
        <f t="shared" si="14"/>
        <v>94.226365736984675</v>
      </c>
      <c r="AV46" s="2">
        <v>1.0629999999999999</v>
      </c>
      <c r="AW46" s="2">
        <v>0</v>
      </c>
      <c r="AX46" s="9">
        <f t="shared" si="15"/>
        <v>127.55999999999999</v>
      </c>
      <c r="AY46" s="2">
        <v>0.36699999999999999</v>
      </c>
      <c r="AZ46" s="2">
        <v>3.4000000000000002E-2</v>
      </c>
      <c r="BA46" s="9">
        <f t="shared" si="16"/>
        <v>147.42862679954663</v>
      </c>
      <c r="BB46" s="2">
        <v>0.31</v>
      </c>
      <c r="BC46" s="2">
        <v>0.04</v>
      </c>
      <c r="BD46" s="9">
        <f t="shared" si="17"/>
        <v>125.02799686470227</v>
      </c>
      <c r="BE46" s="2">
        <v>0.23499999999999999</v>
      </c>
      <c r="BF46" s="2">
        <v>1.4E-2</v>
      </c>
      <c r="BG46" s="9">
        <f t="shared" si="18"/>
        <v>94.166660766961456</v>
      </c>
      <c r="BH46" s="2">
        <v>0.13200000000000001</v>
      </c>
      <c r="BI46" s="2">
        <v>3.0000000000000001E-3</v>
      </c>
      <c r="BJ46" s="9">
        <f t="shared" si="19"/>
        <v>52.813634603196938</v>
      </c>
      <c r="BK46" s="2">
        <v>0</v>
      </c>
      <c r="BL46" s="2">
        <v>0</v>
      </c>
      <c r="BM46" s="9">
        <f t="shared" si="20"/>
        <v>0</v>
      </c>
      <c r="BN46" s="2">
        <v>2.3250000000000002</v>
      </c>
      <c r="BO46" s="2">
        <v>0.255</v>
      </c>
      <c r="BP46" s="9">
        <f t="shared" si="21"/>
        <v>280.67304822515467</v>
      </c>
      <c r="BQ46" s="9">
        <f t="shared" si="22"/>
        <v>1435.333854258799</v>
      </c>
    </row>
    <row r="47" spans="1:69" ht="15.75" thickBot="1" x14ac:dyDescent="0.3">
      <c r="A47" s="3">
        <v>0.89583333333333337</v>
      </c>
      <c r="B47" s="4">
        <v>43453</v>
      </c>
      <c r="C47" s="2">
        <v>0.18</v>
      </c>
      <c r="D47" s="2">
        <v>0</v>
      </c>
      <c r="E47" s="9">
        <f t="shared" si="0"/>
        <v>7.1999999999999993</v>
      </c>
      <c r="F47" s="2">
        <v>1E-3</v>
      </c>
      <c r="G47" s="2">
        <v>0</v>
      </c>
      <c r="H47" s="9">
        <f t="shared" si="1"/>
        <v>0.12</v>
      </c>
      <c r="I47" s="2">
        <v>0</v>
      </c>
      <c r="J47" s="2">
        <v>0</v>
      </c>
      <c r="K47" s="9">
        <f t="shared" si="2"/>
        <v>0</v>
      </c>
      <c r="L47" s="2">
        <v>0</v>
      </c>
      <c r="M47" s="2">
        <v>0</v>
      </c>
      <c r="N47" s="9">
        <f t="shared" si="3"/>
        <v>0</v>
      </c>
      <c r="O47" s="2">
        <v>0.59899999999999998</v>
      </c>
      <c r="P47" s="2">
        <v>8.8999999999999996E-2</v>
      </c>
      <c r="Q47" s="9">
        <f t="shared" si="4"/>
        <v>48.446060727369769</v>
      </c>
      <c r="R47" s="2">
        <v>0.36299999999999999</v>
      </c>
      <c r="S47" s="2">
        <v>1.4E-2</v>
      </c>
      <c r="T47" s="9">
        <f t="shared" si="5"/>
        <v>14.530794885346088</v>
      </c>
      <c r="U47" s="2">
        <v>0.105</v>
      </c>
      <c r="V47" s="2">
        <v>0.03</v>
      </c>
      <c r="W47" s="9">
        <f t="shared" si="6"/>
        <v>13.104197800704933</v>
      </c>
      <c r="X47" s="2">
        <v>4.4999999999999998E-2</v>
      </c>
      <c r="Y47" s="2">
        <v>0</v>
      </c>
      <c r="Z47" s="9">
        <f t="shared" si="7"/>
        <v>5.3999999999999995</v>
      </c>
      <c r="AA47" s="2">
        <v>0.73399999999999999</v>
      </c>
      <c r="AB47" s="2">
        <v>0</v>
      </c>
      <c r="AC47" s="9">
        <f t="shared" si="8"/>
        <v>88.08</v>
      </c>
      <c r="AD47" s="2">
        <v>0.28000000000000003</v>
      </c>
      <c r="AE47" s="2">
        <v>8.9999999999999993E-3</v>
      </c>
      <c r="AF47" s="9">
        <f t="shared" si="9"/>
        <v>33.617352661980988</v>
      </c>
      <c r="AG47" s="2">
        <v>0.40500000000000003</v>
      </c>
      <c r="AH47" s="2">
        <v>3.1E-2</v>
      </c>
      <c r="AI47" s="9">
        <f t="shared" si="10"/>
        <v>48.742162446900117</v>
      </c>
      <c r="AJ47" s="2">
        <v>0.54200000000000004</v>
      </c>
      <c r="AK47" s="2">
        <v>3.2000000000000001E-2</v>
      </c>
      <c r="AL47" s="9">
        <f t="shared" si="11"/>
        <v>65.153259319852907</v>
      </c>
      <c r="AM47" s="2">
        <v>0.80200000000000005</v>
      </c>
      <c r="AN47" s="2">
        <v>0</v>
      </c>
      <c r="AO47" s="9">
        <f t="shared" si="12"/>
        <v>96.240000000000009</v>
      </c>
      <c r="AP47" s="2">
        <v>0.64500000000000002</v>
      </c>
      <c r="AQ47" s="2">
        <v>0</v>
      </c>
      <c r="AR47" s="9">
        <f t="shared" si="13"/>
        <v>77.400000000000006</v>
      </c>
      <c r="AS47" s="2">
        <v>0.78700000000000003</v>
      </c>
      <c r="AT47" s="2">
        <v>6.8000000000000005E-2</v>
      </c>
      <c r="AU47" s="9">
        <f t="shared" si="14"/>
        <v>94.791873069372357</v>
      </c>
      <c r="AV47" s="2">
        <v>1.091</v>
      </c>
      <c r="AW47" s="2">
        <v>0</v>
      </c>
      <c r="AX47" s="9">
        <f t="shared" si="15"/>
        <v>130.91999999999999</v>
      </c>
      <c r="AY47" s="2">
        <v>0.36699999999999999</v>
      </c>
      <c r="AZ47" s="2">
        <v>3.4000000000000002E-2</v>
      </c>
      <c r="BA47" s="9">
        <f t="shared" si="16"/>
        <v>147.42862679954663</v>
      </c>
      <c r="BB47" s="2">
        <v>0.33300000000000002</v>
      </c>
      <c r="BC47" s="2">
        <v>4.1000000000000002E-2</v>
      </c>
      <c r="BD47" s="9">
        <f t="shared" si="17"/>
        <v>134.20581209470774</v>
      </c>
      <c r="BE47" s="2">
        <v>0.23100000000000001</v>
      </c>
      <c r="BF47" s="2">
        <v>1.2999999999999999E-2</v>
      </c>
      <c r="BG47" s="9">
        <f t="shared" si="18"/>
        <v>92.546204676366941</v>
      </c>
      <c r="BH47" s="2">
        <v>0.13200000000000001</v>
      </c>
      <c r="BI47" s="2">
        <v>3.0000000000000001E-3</v>
      </c>
      <c r="BJ47" s="9">
        <f t="shared" si="19"/>
        <v>52.813634603196938</v>
      </c>
      <c r="BK47" s="2">
        <v>0</v>
      </c>
      <c r="BL47" s="2">
        <v>0</v>
      </c>
      <c r="BM47" s="9">
        <f t="shared" si="20"/>
        <v>0</v>
      </c>
      <c r="BN47" s="2">
        <v>2.3530000000000002</v>
      </c>
      <c r="BO47" s="2">
        <v>0.251</v>
      </c>
      <c r="BP47" s="9">
        <f t="shared" si="21"/>
        <v>283.9619411118328</v>
      </c>
      <c r="BQ47" s="9">
        <f t="shared" si="22"/>
        <v>1434.7019201971784</v>
      </c>
    </row>
    <row r="48" spans="1:69" ht="15.75" thickBot="1" x14ac:dyDescent="0.3">
      <c r="A48" s="3">
        <v>0.91666666666666663</v>
      </c>
      <c r="B48" s="4">
        <v>43453</v>
      </c>
      <c r="C48" s="2">
        <v>0.184</v>
      </c>
      <c r="D48" s="2">
        <v>0</v>
      </c>
      <c r="E48" s="9">
        <f t="shared" si="0"/>
        <v>7.3599999999999994</v>
      </c>
      <c r="F48" s="2">
        <v>2E-3</v>
      </c>
      <c r="G48" s="2">
        <v>0</v>
      </c>
      <c r="H48" s="9">
        <f t="shared" si="1"/>
        <v>0.24</v>
      </c>
      <c r="I48" s="2">
        <v>0</v>
      </c>
      <c r="J48" s="2">
        <v>0</v>
      </c>
      <c r="K48" s="9">
        <f t="shared" si="2"/>
        <v>0</v>
      </c>
      <c r="L48" s="2">
        <v>0</v>
      </c>
      <c r="M48" s="2">
        <v>0</v>
      </c>
      <c r="N48" s="9">
        <f t="shared" si="3"/>
        <v>0</v>
      </c>
      <c r="O48" s="2">
        <v>0.61799999999999999</v>
      </c>
      <c r="P48" s="2">
        <v>0.09</v>
      </c>
      <c r="Q48" s="9">
        <f t="shared" si="4"/>
        <v>49.961521193814747</v>
      </c>
      <c r="R48" s="2">
        <v>0.36599999999999999</v>
      </c>
      <c r="S48" s="2">
        <v>7.0000000000000001E-3</v>
      </c>
      <c r="T48" s="9">
        <f t="shared" si="5"/>
        <v>14.64267735081259</v>
      </c>
      <c r="U48" s="2">
        <v>0.106</v>
      </c>
      <c r="V48" s="2">
        <v>2.9000000000000001E-2</v>
      </c>
      <c r="W48" s="9">
        <f t="shared" si="6"/>
        <v>13.187448578098797</v>
      </c>
      <c r="X48" s="2">
        <v>4.4999999999999998E-2</v>
      </c>
      <c r="Y48" s="2">
        <v>0</v>
      </c>
      <c r="Z48" s="9">
        <f t="shared" si="7"/>
        <v>5.3999999999999995</v>
      </c>
      <c r="AA48" s="2">
        <v>0.74</v>
      </c>
      <c r="AB48" s="2">
        <v>0</v>
      </c>
      <c r="AC48" s="9">
        <f t="shared" si="8"/>
        <v>88.8</v>
      </c>
      <c r="AD48" s="2">
        <v>0.26200000000000001</v>
      </c>
      <c r="AE48" s="2">
        <v>8.9999999999999993E-3</v>
      </c>
      <c r="AF48" s="9">
        <f t="shared" si="9"/>
        <v>31.458544149403988</v>
      </c>
      <c r="AG48" s="2">
        <v>0.38200000000000001</v>
      </c>
      <c r="AH48" s="2">
        <v>3.4000000000000002E-2</v>
      </c>
      <c r="AI48" s="9">
        <f t="shared" si="10"/>
        <v>46.021212500324239</v>
      </c>
      <c r="AJ48" s="2">
        <v>0.56299999999999994</v>
      </c>
      <c r="AK48" s="2">
        <v>0.04</v>
      </c>
      <c r="AL48" s="9">
        <f t="shared" si="11"/>
        <v>67.730300457033252</v>
      </c>
      <c r="AM48" s="2">
        <v>0.78500000000000003</v>
      </c>
      <c r="AN48" s="2">
        <v>0</v>
      </c>
      <c r="AO48" s="9">
        <f t="shared" si="12"/>
        <v>94.2</v>
      </c>
      <c r="AP48" s="2">
        <v>0.63</v>
      </c>
      <c r="AQ48" s="2">
        <v>0</v>
      </c>
      <c r="AR48" s="9">
        <f t="shared" si="13"/>
        <v>75.599999999999994</v>
      </c>
      <c r="AS48" s="2">
        <v>0.78100000000000003</v>
      </c>
      <c r="AT48" s="2">
        <v>4.2999999999999997E-2</v>
      </c>
      <c r="AU48" s="9">
        <f t="shared" si="14"/>
        <v>93.861941168931736</v>
      </c>
      <c r="AV48" s="2">
        <v>1.0780000000000001</v>
      </c>
      <c r="AW48" s="2">
        <v>0</v>
      </c>
      <c r="AX48" s="9">
        <f t="shared" si="15"/>
        <v>129.36000000000001</v>
      </c>
      <c r="AY48" s="2">
        <v>0.371</v>
      </c>
      <c r="AZ48" s="2">
        <v>0.03</v>
      </c>
      <c r="BA48" s="9">
        <f t="shared" si="16"/>
        <v>148.88438467482075</v>
      </c>
      <c r="BB48" s="2">
        <v>0.34</v>
      </c>
      <c r="BC48" s="2">
        <v>4.1000000000000002E-2</v>
      </c>
      <c r="BD48" s="9">
        <f t="shared" si="17"/>
        <v>136.98525468093274</v>
      </c>
      <c r="BE48" s="2">
        <v>0.23200000000000001</v>
      </c>
      <c r="BF48" s="2">
        <v>1.4E-2</v>
      </c>
      <c r="BG48" s="9">
        <f t="shared" si="18"/>
        <v>92.968811974769267</v>
      </c>
      <c r="BH48" s="2">
        <v>0.13300000000000001</v>
      </c>
      <c r="BI48" s="2">
        <v>3.0000000000000001E-3</v>
      </c>
      <c r="BJ48" s="9">
        <f t="shared" si="19"/>
        <v>53.213532113551722</v>
      </c>
      <c r="BK48" s="2">
        <v>0</v>
      </c>
      <c r="BL48" s="2">
        <v>0</v>
      </c>
      <c r="BM48" s="9">
        <f t="shared" si="20"/>
        <v>0</v>
      </c>
      <c r="BN48" s="2">
        <v>2.3380000000000001</v>
      </c>
      <c r="BO48" s="2">
        <v>0.26300000000000001</v>
      </c>
      <c r="BP48" s="9">
        <f t="shared" si="21"/>
        <v>282.32950111527487</v>
      </c>
      <c r="BQ48" s="9">
        <f t="shared" si="22"/>
        <v>1432.2051299577688</v>
      </c>
    </row>
    <row r="49" spans="1:69" ht="15.75" thickBot="1" x14ac:dyDescent="0.3">
      <c r="A49" s="3">
        <v>0.9375</v>
      </c>
      <c r="B49" s="4">
        <v>43453</v>
      </c>
      <c r="C49" s="2">
        <v>0.158</v>
      </c>
      <c r="D49" s="2">
        <v>0</v>
      </c>
      <c r="E49" s="9">
        <f t="shared" si="0"/>
        <v>6.32</v>
      </c>
      <c r="F49" s="2">
        <v>1E-3</v>
      </c>
      <c r="G49" s="2">
        <v>1E-3</v>
      </c>
      <c r="H49" s="9">
        <f t="shared" si="1"/>
        <v>0.16970562748477142</v>
      </c>
      <c r="I49" s="2">
        <v>0</v>
      </c>
      <c r="J49" s="2">
        <v>0</v>
      </c>
      <c r="K49" s="9">
        <f t="shared" si="2"/>
        <v>0</v>
      </c>
      <c r="L49" s="2">
        <v>0</v>
      </c>
      <c r="M49" s="2">
        <v>0</v>
      </c>
      <c r="N49" s="9">
        <f t="shared" si="3"/>
        <v>0</v>
      </c>
      <c r="O49" s="2">
        <v>0.58599999999999997</v>
      </c>
      <c r="P49" s="2">
        <v>9.0999999999999998E-2</v>
      </c>
      <c r="Q49" s="9">
        <f t="shared" si="4"/>
        <v>47.441888663922299</v>
      </c>
      <c r="R49" s="2">
        <v>0.40100000000000002</v>
      </c>
      <c r="S49" s="2">
        <v>1.4E-2</v>
      </c>
      <c r="T49" s="9">
        <f t="shared" si="5"/>
        <v>16.04977258405863</v>
      </c>
      <c r="U49" s="2">
        <v>9.7000000000000003E-2</v>
      </c>
      <c r="V49" s="2">
        <v>2.7E-2</v>
      </c>
      <c r="W49" s="9">
        <f t="shared" si="6"/>
        <v>12.082516294216202</v>
      </c>
      <c r="X49" s="2">
        <v>4.5999999999999999E-2</v>
      </c>
      <c r="Y49" s="2">
        <v>0</v>
      </c>
      <c r="Z49" s="9">
        <f t="shared" si="7"/>
        <v>5.52</v>
      </c>
      <c r="AA49" s="2">
        <v>0.74099999999999999</v>
      </c>
      <c r="AB49" s="2">
        <v>0</v>
      </c>
      <c r="AC49" s="9">
        <f t="shared" si="8"/>
        <v>88.92</v>
      </c>
      <c r="AD49" s="2">
        <v>0.26900000000000002</v>
      </c>
      <c r="AE49" s="2">
        <v>7.0000000000000001E-3</v>
      </c>
      <c r="AF49" s="9">
        <f t="shared" si="9"/>
        <v>32.290927518422258</v>
      </c>
      <c r="AG49" s="2">
        <v>0.38200000000000001</v>
      </c>
      <c r="AH49" s="2">
        <v>0.03</v>
      </c>
      <c r="AI49" s="9">
        <f t="shared" si="10"/>
        <v>45.981143961410964</v>
      </c>
      <c r="AJ49" s="2">
        <v>0.54700000000000004</v>
      </c>
      <c r="AK49" s="2">
        <v>5.3999999999999999E-2</v>
      </c>
      <c r="AL49" s="9">
        <f t="shared" si="11"/>
        <v>65.959078222789017</v>
      </c>
      <c r="AM49" s="2">
        <v>0.71399999999999997</v>
      </c>
      <c r="AN49" s="2">
        <v>0</v>
      </c>
      <c r="AO49" s="9">
        <f t="shared" si="12"/>
        <v>85.679999999999993</v>
      </c>
      <c r="AP49" s="2">
        <v>0.621</v>
      </c>
      <c r="AQ49" s="2">
        <v>0</v>
      </c>
      <c r="AR49" s="9">
        <f t="shared" si="13"/>
        <v>74.52</v>
      </c>
      <c r="AS49" s="2">
        <v>0.82599999999999996</v>
      </c>
      <c r="AT49" s="2">
        <v>5.5E-2</v>
      </c>
      <c r="AU49" s="9">
        <f t="shared" si="14"/>
        <v>99.339490636906319</v>
      </c>
      <c r="AV49" s="2">
        <v>1.0509999999999999</v>
      </c>
      <c r="AW49" s="2">
        <v>0</v>
      </c>
      <c r="AX49" s="9">
        <f t="shared" si="15"/>
        <v>126.11999999999999</v>
      </c>
      <c r="AY49" s="2">
        <v>0.36099999999999999</v>
      </c>
      <c r="AZ49" s="2">
        <v>3.2000000000000001E-2</v>
      </c>
      <c r="BA49" s="9">
        <f t="shared" si="16"/>
        <v>144.96620295779289</v>
      </c>
      <c r="BB49" s="2">
        <v>0.33400000000000002</v>
      </c>
      <c r="BC49" s="2">
        <v>4.1000000000000002E-2</v>
      </c>
      <c r="BD49" s="9">
        <f t="shared" si="17"/>
        <v>134.60282315018509</v>
      </c>
      <c r="BE49" s="2">
        <v>0.22600000000000001</v>
      </c>
      <c r="BF49" s="2">
        <v>1.4E-2</v>
      </c>
      <c r="BG49" s="9">
        <f t="shared" si="18"/>
        <v>90.573285244601792</v>
      </c>
      <c r="BH49" s="2">
        <v>0.13100000000000001</v>
      </c>
      <c r="BI49" s="2">
        <v>4.0000000000000001E-3</v>
      </c>
      <c r="BJ49" s="9">
        <f t="shared" si="19"/>
        <v>52.424421789849049</v>
      </c>
      <c r="BK49" s="2">
        <v>0</v>
      </c>
      <c r="BL49" s="2">
        <v>0</v>
      </c>
      <c r="BM49" s="9">
        <f t="shared" si="20"/>
        <v>0</v>
      </c>
      <c r="BN49" s="2">
        <v>2.3050000000000002</v>
      </c>
      <c r="BO49" s="2">
        <v>0.27200000000000002</v>
      </c>
      <c r="BP49" s="9">
        <f t="shared" si="21"/>
        <v>278.51917276912911</v>
      </c>
      <c r="BQ49" s="9">
        <f t="shared" si="22"/>
        <v>1407.4804294207684</v>
      </c>
    </row>
    <row r="50" spans="1:69" ht="15.75" thickBot="1" x14ac:dyDescent="0.3">
      <c r="A50" s="3">
        <v>0.95833333333333337</v>
      </c>
      <c r="B50" s="4">
        <v>43453</v>
      </c>
      <c r="C50" s="2">
        <v>0.159</v>
      </c>
      <c r="D50" s="2">
        <v>0</v>
      </c>
      <c r="E50" s="9">
        <f t="shared" si="0"/>
        <v>6.36</v>
      </c>
      <c r="F50" s="2">
        <v>2E-3</v>
      </c>
      <c r="G50" s="2">
        <v>0</v>
      </c>
      <c r="H50" s="9">
        <f t="shared" si="1"/>
        <v>0.24</v>
      </c>
      <c r="I50" s="2">
        <v>0</v>
      </c>
      <c r="J50" s="2">
        <v>0</v>
      </c>
      <c r="K50" s="9">
        <f t="shared" si="2"/>
        <v>0</v>
      </c>
      <c r="L50" s="2">
        <v>0</v>
      </c>
      <c r="M50" s="2">
        <v>0</v>
      </c>
      <c r="N50" s="9">
        <f t="shared" si="3"/>
        <v>0</v>
      </c>
      <c r="O50" s="2">
        <v>0.60499999999999998</v>
      </c>
      <c r="P50" s="2">
        <v>9.2999999999999999E-2</v>
      </c>
      <c r="Q50" s="9">
        <f t="shared" si="4"/>
        <v>48.968495994874097</v>
      </c>
      <c r="R50" s="2">
        <v>0.36199999999999999</v>
      </c>
      <c r="S50" s="2">
        <v>0.02</v>
      </c>
      <c r="T50" s="9">
        <f t="shared" si="5"/>
        <v>14.502082609059983</v>
      </c>
      <c r="U50" s="2">
        <v>9.2999999999999999E-2</v>
      </c>
      <c r="V50" s="2">
        <v>2.5999999999999999E-2</v>
      </c>
      <c r="W50" s="9">
        <f t="shared" si="6"/>
        <v>11.587924749496779</v>
      </c>
      <c r="X50" s="2">
        <v>4.3999999999999997E-2</v>
      </c>
      <c r="Y50" s="2">
        <v>0</v>
      </c>
      <c r="Z50" s="9">
        <f t="shared" si="7"/>
        <v>5.2799999999999994</v>
      </c>
      <c r="AA50" s="2">
        <v>0.69599999999999995</v>
      </c>
      <c r="AB50" s="2">
        <v>0</v>
      </c>
      <c r="AC50" s="9">
        <f t="shared" si="8"/>
        <v>83.52</v>
      </c>
      <c r="AD50" s="2">
        <v>0.26400000000000001</v>
      </c>
      <c r="AE50" s="2">
        <v>7.0000000000000001E-3</v>
      </c>
      <c r="AF50" s="9">
        <f t="shared" si="9"/>
        <v>31.691134406959936</v>
      </c>
      <c r="AG50" s="2">
        <v>0.36399999999999999</v>
      </c>
      <c r="AH50" s="2">
        <v>4.1000000000000002E-2</v>
      </c>
      <c r="AI50" s="9">
        <f t="shared" si="10"/>
        <v>43.95621457769083</v>
      </c>
      <c r="AJ50" s="2">
        <v>0.54600000000000004</v>
      </c>
      <c r="AK50" s="2">
        <v>5.3999999999999999E-2</v>
      </c>
      <c r="AL50" s="9">
        <f t="shared" si="11"/>
        <v>65.839659780408951</v>
      </c>
      <c r="AM50" s="2">
        <v>0.72699999999999998</v>
      </c>
      <c r="AN50" s="2">
        <v>0</v>
      </c>
      <c r="AO50" s="9">
        <f t="shared" si="12"/>
        <v>87.24</v>
      </c>
      <c r="AP50" s="2">
        <v>0.56799999999999995</v>
      </c>
      <c r="AQ50" s="2">
        <v>0</v>
      </c>
      <c r="AR50" s="9">
        <f t="shared" si="13"/>
        <v>68.16</v>
      </c>
      <c r="AS50" s="2">
        <v>0.84499999999999997</v>
      </c>
      <c r="AT50" s="2">
        <v>8.1000000000000003E-2</v>
      </c>
      <c r="AU50" s="9">
        <f t="shared" si="14"/>
        <v>101.86480452050158</v>
      </c>
      <c r="AV50" s="2">
        <v>1.038</v>
      </c>
      <c r="AW50" s="2">
        <v>0</v>
      </c>
      <c r="AX50" s="9">
        <f t="shared" si="15"/>
        <v>124.56</v>
      </c>
      <c r="AY50" s="2">
        <v>0.34300000000000003</v>
      </c>
      <c r="AZ50" s="2">
        <v>1.4E-2</v>
      </c>
      <c r="BA50" s="9">
        <f t="shared" si="16"/>
        <v>137.31423815467934</v>
      </c>
      <c r="BB50" s="2">
        <v>0.313</v>
      </c>
      <c r="BC50" s="2">
        <v>3.9E-2</v>
      </c>
      <c r="BD50" s="9">
        <f t="shared" si="17"/>
        <v>126.16814177913535</v>
      </c>
      <c r="BE50" s="2">
        <v>0.22600000000000001</v>
      </c>
      <c r="BF50" s="2">
        <v>1.4E-2</v>
      </c>
      <c r="BG50" s="9">
        <f t="shared" si="18"/>
        <v>90.573285244601792</v>
      </c>
      <c r="BH50" s="2">
        <v>0.13</v>
      </c>
      <c r="BI50" s="2">
        <v>3.0000000000000001E-3</v>
      </c>
      <c r="BJ50" s="9">
        <f t="shared" si="19"/>
        <v>52.013844310913996</v>
      </c>
      <c r="BK50" s="2">
        <v>0</v>
      </c>
      <c r="BL50" s="2">
        <v>0</v>
      </c>
      <c r="BM50" s="9">
        <f t="shared" si="20"/>
        <v>0</v>
      </c>
      <c r="BN50" s="2">
        <v>2.302</v>
      </c>
      <c r="BO50" s="2">
        <v>0.26100000000000001</v>
      </c>
      <c r="BP50" s="9">
        <f t="shared" si="21"/>
        <v>278.00985594039651</v>
      </c>
      <c r="BQ50" s="9">
        <f t="shared" si="22"/>
        <v>1377.8496820687192</v>
      </c>
    </row>
    <row r="51" spans="1:69" ht="15.75" thickBot="1" x14ac:dyDescent="0.3">
      <c r="A51" s="3">
        <v>0.97916666666666663</v>
      </c>
      <c r="B51" s="4">
        <v>43453</v>
      </c>
      <c r="C51" s="2">
        <v>0.154</v>
      </c>
      <c r="D51" s="2">
        <v>0</v>
      </c>
      <c r="E51" s="9">
        <f t="shared" si="0"/>
        <v>6.16</v>
      </c>
      <c r="F51" s="2">
        <v>1E-3</v>
      </c>
      <c r="G51" s="2">
        <v>1E-3</v>
      </c>
      <c r="H51" s="9">
        <f t="shared" si="1"/>
        <v>0.16970562748477142</v>
      </c>
      <c r="I51" s="2">
        <v>0</v>
      </c>
      <c r="J51" s="2">
        <v>0</v>
      </c>
      <c r="K51" s="9">
        <f t="shared" si="2"/>
        <v>0</v>
      </c>
      <c r="L51" s="2">
        <v>0</v>
      </c>
      <c r="M51" s="2">
        <v>0</v>
      </c>
      <c r="N51" s="9">
        <f t="shared" si="3"/>
        <v>0</v>
      </c>
      <c r="O51" s="2">
        <v>0.56499999999999995</v>
      </c>
      <c r="P51" s="2">
        <v>8.7999999999999995E-2</v>
      </c>
      <c r="Q51" s="9">
        <f t="shared" si="4"/>
        <v>45.744962564199341</v>
      </c>
      <c r="R51" s="2">
        <v>0.38800000000000001</v>
      </c>
      <c r="S51" s="2">
        <v>2.1000000000000001E-2</v>
      </c>
      <c r="T51" s="9">
        <f t="shared" si="5"/>
        <v>15.542715335487555</v>
      </c>
      <c r="U51" s="2">
        <v>9.1999999999999998E-2</v>
      </c>
      <c r="V51" s="2">
        <v>2.5999999999999999E-2</v>
      </c>
      <c r="W51" s="9">
        <f t="shared" si="6"/>
        <v>11.472401666608434</v>
      </c>
      <c r="X51" s="2">
        <v>5.1999999999999998E-2</v>
      </c>
      <c r="Y51" s="2">
        <v>0</v>
      </c>
      <c r="Z51" s="9">
        <f t="shared" si="7"/>
        <v>6.2399999999999993</v>
      </c>
      <c r="AA51" s="2">
        <v>0.621</v>
      </c>
      <c r="AB51" s="2">
        <v>0</v>
      </c>
      <c r="AC51" s="9">
        <f t="shared" si="8"/>
        <v>74.52</v>
      </c>
      <c r="AD51" s="2">
        <v>0.252</v>
      </c>
      <c r="AE51" s="2">
        <v>6.0000000000000001E-3</v>
      </c>
      <c r="AF51" s="9">
        <f t="shared" si="9"/>
        <v>30.24857021414401</v>
      </c>
      <c r="AG51" s="2">
        <v>0.33500000000000002</v>
      </c>
      <c r="AH51" s="2">
        <v>3.9E-2</v>
      </c>
      <c r="AI51" s="9">
        <f t="shared" si="10"/>
        <v>40.471501084096204</v>
      </c>
      <c r="AJ51" s="2">
        <v>0.54</v>
      </c>
      <c r="AK51" s="2">
        <v>5.0999999999999997E-2</v>
      </c>
      <c r="AL51" s="9">
        <f t="shared" si="11"/>
        <v>65.088358406092865</v>
      </c>
      <c r="AM51" s="2">
        <v>0.70899999999999996</v>
      </c>
      <c r="AN51" s="2">
        <v>0</v>
      </c>
      <c r="AO51" s="9">
        <f t="shared" si="12"/>
        <v>85.08</v>
      </c>
      <c r="AP51" s="2">
        <v>0.55900000000000005</v>
      </c>
      <c r="AQ51" s="2">
        <v>0</v>
      </c>
      <c r="AR51" s="9">
        <f t="shared" si="13"/>
        <v>67.080000000000013</v>
      </c>
      <c r="AS51" s="2">
        <v>0.88</v>
      </c>
      <c r="AT51" s="2">
        <v>4.4999999999999998E-2</v>
      </c>
      <c r="AU51" s="9">
        <f t="shared" si="14"/>
        <v>105.73797804005901</v>
      </c>
      <c r="AV51" s="2">
        <v>1.0249999999999999</v>
      </c>
      <c r="AW51" s="2">
        <v>0</v>
      </c>
      <c r="AX51" s="9">
        <f t="shared" si="15"/>
        <v>122.99999999999999</v>
      </c>
      <c r="AY51" s="2">
        <v>0.34300000000000003</v>
      </c>
      <c r="AZ51" s="2">
        <v>1.0999999999999999E-2</v>
      </c>
      <c r="BA51" s="9">
        <f t="shared" si="16"/>
        <v>137.27053580430143</v>
      </c>
      <c r="BB51" s="2">
        <v>0.29699999999999999</v>
      </c>
      <c r="BC51" s="2">
        <v>3.7999999999999999E-2</v>
      </c>
      <c r="BD51" s="9">
        <f t="shared" si="17"/>
        <v>119.76844325614321</v>
      </c>
      <c r="BE51" s="2">
        <v>0.23200000000000001</v>
      </c>
      <c r="BF51" s="2">
        <v>1.4E-2</v>
      </c>
      <c r="BG51" s="9">
        <f t="shared" si="18"/>
        <v>92.968811974769267</v>
      </c>
      <c r="BH51" s="2">
        <v>0.126</v>
      </c>
      <c r="BI51" s="2">
        <v>2E-3</v>
      </c>
      <c r="BJ51" s="9">
        <f t="shared" si="19"/>
        <v>50.406348806474767</v>
      </c>
      <c r="BK51" s="2">
        <v>0</v>
      </c>
      <c r="BL51" s="2">
        <v>0</v>
      </c>
      <c r="BM51" s="9">
        <f t="shared" si="20"/>
        <v>0</v>
      </c>
      <c r="BN51" s="2">
        <v>2.2949999999999999</v>
      </c>
      <c r="BO51" s="2">
        <v>0.26400000000000001</v>
      </c>
      <c r="BP51" s="9">
        <f t="shared" si="21"/>
        <v>277.21612940087016</v>
      </c>
      <c r="BQ51" s="9">
        <f t="shared" si="22"/>
        <v>1354.186462180731</v>
      </c>
    </row>
    <row r="52" spans="1:69" ht="15.75" thickBot="1" x14ac:dyDescent="0.3">
      <c r="A52" s="3">
        <v>0</v>
      </c>
      <c r="B52" s="4">
        <v>43453</v>
      </c>
      <c r="C52" s="2">
        <v>0.153</v>
      </c>
      <c r="D52" s="2">
        <v>0</v>
      </c>
      <c r="E52" s="9">
        <f t="shared" si="0"/>
        <v>6.12</v>
      </c>
      <c r="F52" s="2">
        <v>2E-3</v>
      </c>
      <c r="G52" s="2">
        <v>0</v>
      </c>
      <c r="H52" s="9">
        <f t="shared" si="1"/>
        <v>0.24</v>
      </c>
      <c r="I52" s="2">
        <v>0</v>
      </c>
      <c r="J52" s="2">
        <v>0</v>
      </c>
      <c r="K52" s="9">
        <f t="shared" si="2"/>
        <v>0</v>
      </c>
      <c r="L52" s="2">
        <v>0</v>
      </c>
      <c r="M52" s="2">
        <v>0</v>
      </c>
      <c r="N52" s="9">
        <f t="shared" si="3"/>
        <v>0</v>
      </c>
      <c r="O52" s="2">
        <v>0.54300000000000004</v>
      </c>
      <c r="P52" s="2">
        <v>8.8999999999999996E-2</v>
      </c>
      <c r="Q52" s="9">
        <f t="shared" si="4"/>
        <v>44.019631983922814</v>
      </c>
      <c r="R52" s="2">
        <v>0.33500000000000002</v>
      </c>
      <c r="S52" s="2">
        <v>2.8000000000000001E-2</v>
      </c>
      <c r="T52" s="9">
        <f t="shared" si="5"/>
        <v>13.446724508221326</v>
      </c>
      <c r="U52" s="2">
        <v>9.2999999999999999E-2</v>
      </c>
      <c r="V52" s="2">
        <v>2.5999999999999999E-2</v>
      </c>
      <c r="W52" s="9">
        <f t="shared" si="6"/>
        <v>11.587924749496779</v>
      </c>
      <c r="X52" s="2">
        <v>4.2000000000000003E-2</v>
      </c>
      <c r="Y52" s="2">
        <v>0</v>
      </c>
      <c r="Z52" s="9">
        <f t="shared" si="7"/>
        <v>5.04</v>
      </c>
      <c r="AA52" s="2">
        <v>0.61499999999999999</v>
      </c>
      <c r="AB52" s="2">
        <v>0</v>
      </c>
      <c r="AC52" s="9">
        <f t="shared" si="8"/>
        <v>73.8</v>
      </c>
      <c r="AD52" s="2">
        <v>0.22600000000000001</v>
      </c>
      <c r="AE52" s="2">
        <v>8.0000000000000002E-3</v>
      </c>
      <c r="AF52" s="9">
        <f t="shared" si="9"/>
        <v>27.136985831149339</v>
      </c>
      <c r="AG52" s="2">
        <v>0.32600000000000001</v>
      </c>
      <c r="AH52" s="2">
        <v>3.5999999999999997E-2</v>
      </c>
      <c r="AI52" s="9">
        <f t="shared" si="10"/>
        <v>39.357804816833976</v>
      </c>
      <c r="AJ52" s="2">
        <v>0.52300000000000002</v>
      </c>
      <c r="AK52" s="2">
        <v>4.3999999999999997E-2</v>
      </c>
      <c r="AL52" s="9">
        <f t="shared" si="11"/>
        <v>62.981711631234674</v>
      </c>
      <c r="AM52" s="2">
        <v>0.68899999999999995</v>
      </c>
      <c r="AN52" s="2">
        <v>0</v>
      </c>
      <c r="AO52" s="9">
        <f t="shared" si="12"/>
        <v>82.679999999999993</v>
      </c>
      <c r="AP52" s="2">
        <v>0.54</v>
      </c>
      <c r="AQ52" s="2">
        <v>0</v>
      </c>
      <c r="AR52" s="9">
        <f t="shared" si="13"/>
        <v>64.800000000000011</v>
      </c>
      <c r="AS52" s="2">
        <v>0.91800000000000004</v>
      </c>
      <c r="AT52" s="2">
        <v>0.06</v>
      </c>
      <c r="AU52" s="9">
        <f t="shared" si="14"/>
        <v>110.39504336699181</v>
      </c>
      <c r="AV52" s="2">
        <v>1.006</v>
      </c>
      <c r="AW52" s="2">
        <v>0</v>
      </c>
      <c r="AX52" s="9">
        <f t="shared" si="15"/>
        <v>120.72</v>
      </c>
      <c r="AY52" s="2">
        <v>0.32500000000000001</v>
      </c>
      <c r="AZ52" s="2">
        <v>1.6E-2</v>
      </c>
      <c r="BA52" s="9">
        <f t="shared" si="16"/>
        <v>130.15744312178234</v>
      </c>
      <c r="BB52" s="2">
        <v>0.29299999999999998</v>
      </c>
      <c r="BC52" s="2">
        <v>3.6999999999999998E-2</v>
      </c>
      <c r="BD52" s="9">
        <f t="shared" si="17"/>
        <v>118.13077499110889</v>
      </c>
      <c r="BE52" s="2">
        <v>0.22600000000000001</v>
      </c>
      <c r="BF52" s="2">
        <v>1.4E-2</v>
      </c>
      <c r="BG52" s="9">
        <f t="shared" si="18"/>
        <v>90.573285244601792</v>
      </c>
      <c r="BH52" s="2">
        <v>0.13300000000000001</v>
      </c>
      <c r="BI52" s="2">
        <v>3.0000000000000001E-3</v>
      </c>
      <c r="BJ52" s="9">
        <f t="shared" si="19"/>
        <v>53.213532113551722</v>
      </c>
      <c r="BK52" s="2">
        <v>0</v>
      </c>
      <c r="BL52" s="2">
        <v>0</v>
      </c>
      <c r="BM52" s="9">
        <f t="shared" si="20"/>
        <v>0</v>
      </c>
      <c r="BN52" s="2">
        <v>2.2789999999999999</v>
      </c>
      <c r="BO52" s="2">
        <v>0.26200000000000001</v>
      </c>
      <c r="BP52" s="9">
        <f t="shared" si="21"/>
        <v>275.2812816012015</v>
      </c>
      <c r="BQ52" s="9">
        <f t="shared" si="22"/>
        <v>1329.6821439600969</v>
      </c>
    </row>
  </sheetData>
  <mergeCells count="40">
    <mergeCell ref="BK2:BM2"/>
    <mergeCell ref="BN2:BP2"/>
    <mergeCell ref="A3:B3"/>
    <mergeCell ref="BK1:BP1"/>
    <mergeCell ref="BQ1:BQ3"/>
    <mergeCell ref="A2:B2"/>
    <mergeCell ref="C2:E2"/>
    <mergeCell ref="I2:K2"/>
    <mergeCell ref="L2:N2"/>
    <mergeCell ref="O2:Q2"/>
    <mergeCell ref="R2:T2"/>
    <mergeCell ref="U2:W2"/>
    <mergeCell ref="A1:B1"/>
    <mergeCell ref="U1:Z1"/>
    <mergeCell ref="AS1:AX1"/>
    <mergeCell ref="C1:E1"/>
    <mergeCell ref="F1:H1"/>
    <mergeCell ref="F2:H2"/>
    <mergeCell ref="X2:Z2"/>
    <mergeCell ref="AS2:AU2"/>
    <mergeCell ref="AV2:AX2"/>
    <mergeCell ref="I1:K1"/>
    <mergeCell ref="L1:N1"/>
    <mergeCell ref="O1:Q1"/>
    <mergeCell ref="BE1:BJ1"/>
    <mergeCell ref="BE2:BG2"/>
    <mergeCell ref="BH2:BJ2"/>
    <mergeCell ref="R1:T1"/>
    <mergeCell ref="AY1:BD1"/>
    <mergeCell ref="AY2:BA2"/>
    <mergeCell ref="BB2:BD2"/>
    <mergeCell ref="AA1:AF1"/>
    <mergeCell ref="AA2:AC2"/>
    <mergeCell ref="AD2:AF2"/>
    <mergeCell ref="AG1:AL1"/>
    <mergeCell ref="AG2:AI2"/>
    <mergeCell ref="AJ2:AL2"/>
    <mergeCell ref="AM1:AR1"/>
    <mergeCell ref="AM2:AO2"/>
    <mergeCell ref="AP2:AR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2"/>
  <sheetViews>
    <sheetView zoomScaleNormal="100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BW6" sqref="BW6"/>
    </sheetView>
  </sheetViews>
  <sheetFormatPr defaultRowHeight="15" outlineLevelCol="1" x14ac:dyDescent="0.25"/>
  <cols>
    <col min="2" max="2" width="11.28515625" bestFit="1" customWidth="1"/>
    <col min="3" max="3" width="9.140625" hidden="1" customWidth="1" outlineLevel="1"/>
    <col min="4" max="4" width="9.710937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9.140625" collapsed="1"/>
    <col min="12" max="13" width="9.140625" hidden="1" customWidth="1" outlineLevel="1"/>
    <col min="14" max="14" width="9.140625" collapsed="1"/>
    <col min="15" max="15" width="9.140625" hidden="1" customWidth="1" outlineLevel="1"/>
    <col min="16" max="16" width="9.7109375" hidden="1" customWidth="1" outlineLevel="1"/>
    <col min="17" max="17" width="9.140625" collapsed="1"/>
    <col min="18" max="18" width="9.140625" hidden="1" customWidth="1" outlineLevel="1"/>
    <col min="19" max="19" width="9.7109375" hidden="1" customWidth="1" outlineLevel="1"/>
    <col min="20" max="20" width="8.7109375" bestFit="1" customWidth="1" collapsed="1"/>
    <col min="21" max="21" width="8.140625" hidden="1" customWidth="1" outlineLevel="1"/>
    <col min="22" max="22" width="9.7109375" hidden="1" customWidth="1" outlineLevel="1"/>
    <col min="23" max="23" width="8.7109375" bestFit="1" customWidth="1" collapsed="1"/>
    <col min="24" max="24" width="7.7109375" hidden="1" customWidth="1" outlineLevel="1"/>
    <col min="25" max="25" width="9.7109375" hidden="1" customWidth="1" outlineLevel="1"/>
    <col min="26" max="26" width="9.140625" collapsed="1"/>
    <col min="27" max="27" width="9.140625" hidden="1" customWidth="1" outlineLevel="1"/>
    <col min="28" max="28" width="9.7109375" hidden="1" customWidth="1" outlineLevel="1"/>
    <col min="29" max="29" width="8.85546875" customWidth="1" collapsed="1"/>
    <col min="30" max="30" width="9.140625" hidden="1" customWidth="1" outlineLevel="1"/>
    <col min="31" max="31" width="9.7109375" hidden="1" customWidth="1" outlineLevel="1"/>
    <col min="32" max="32" width="8.7109375" bestFit="1" customWidth="1" collapsed="1"/>
    <col min="33" max="33" width="9.140625" hidden="1" customWidth="1" outlineLevel="1"/>
    <col min="34" max="34" width="9.7109375" hidden="1" customWidth="1" outlineLevel="1"/>
    <col min="35" max="35" width="9.140625" collapsed="1"/>
    <col min="36" max="36" width="9.140625" hidden="1" customWidth="1" outlineLevel="1"/>
    <col min="37" max="37" width="9.7109375" hidden="1" customWidth="1" outlineLevel="1"/>
    <col min="38" max="38" width="8.7109375" bestFit="1" customWidth="1" collapsed="1"/>
    <col min="39" max="40" width="9.140625" hidden="1" customWidth="1" outlineLevel="1"/>
    <col min="41" max="41" width="9.140625" collapsed="1"/>
    <col min="42" max="42" width="9.140625" hidden="1" customWidth="1" outlineLevel="1"/>
    <col min="43" max="43" width="9.7109375" hidden="1" customWidth="1" outlineLevel="1"/>
    <col min="44" max="44" width="8.7109375" bestFit="1" customWidth="1" collapsed="1"/>
    <col min="45" max="45" width="9.140625" hidden="1" customWidth="1" outlineLevel="1"/>
    <col min="46" max="46" width="9.7109375" hidden="1" customWidth="1" outlineLevel="1"/>
    <col min="47" max="47" width="8.7109375" bestFit="1" customWidth="1" collapsed="1"/>
    <col min="48" max="48" width="9.140625" hidden="1" customWidth="1" outlineLevel="1"/>
    <col min="49" max="49" width="9.7109375" hidden="1" customWidth="1" outlineLevel="1"/>
    <col min="50" max="50" width="8.7109375" bestFit="1" customWidth="1" collapsed="1"/>
    <col min="51" max="51" width="9.140625" hidden="1" customWidth="1" outlineLevel="1"/>
    <col min="52" max="52" width="9.7109375" hidden="1" customWidth="1" outlineLevel="1"/>
    <col min="53" max="53" width="8.7109375" bestFit="1" customWidth="1" collapsed="1"/>
    <col min="54" max="54" width="9.140625" hidden="1" customWidth="1" outlineLevel="1"/>
    <col min="55" max="55" width="9.7109375" hidden="1" customWidth="1" outlineLevel="1"/>
    <col min="56" max="56" width="8.7109375" bestFit="1" customWidth="1" collapsed="1"/>
    <col min="57" max="57" width="9.140625" hidden="1" customWidth="1" outlineLevel="1"/>
    <col min="58" max="58" width="9.7109375" hidden="1" customWidth="1" outlineLevel="1"/>
    <col min="59" max="59" width="8.7109375" bestFit="1" customWidth="1" collapsed="1"/>
    <col min="60" max="60" width="9.140625" hidden="1" customWidth="1" outlineLevel="1"/>
    <col min="61" max="61" width="9.7109375" hidden="1" customWidth="1" outlineLevel="1"/>
    <col min="62" max="62" width="8.7109375" bestFit="1" customWidth="1" collapsed="1"/>
    <col min="63" max="63" width="9.140625" hidden="1" customWidth="1" outlineLevel="1"/>
    <col min="64" max="64" width="9.7109375" hidden="1" customWidth="1" outlineLevel="1"/>
    <col min="65" max="65" width="8.7109375" bestFit="1" customWidth="1" collapsed="1"/>
    <col min="66" max="66" width="9.140625" hidden="1" customWidth="1" outlineLevel="1"/>
    <col min="67" max="67" width="9.7109375" hidden="1" customWidth="1" outlineLevel="1"/>
    <col min="68" max="68" width="8.7109375" bestFit="1" customWidth="1" collapsed="1"/>
    <col min="69" max="69" width="9.140625" hidden="1" customWidth="1" outlineLevel="1"/>
    <col min="70" max="70" width="9.7109375" hidden="1" customWidth="1" outlineLevel="1"/>
    <col min="71" max="71" width="8.7109375" bestFit="1" customWidth="1" collapsed="1"/>
  </cols>
  <sheetData>
    <row r="1" spans="1:75" x14ac:dyDescent="0.25">
      <c r="A1" s="33" t="s">
        <v>5</v>
      </c>
      <c r="B1" s="33"/>
      <c r="C1" s="41" t="s">
        <v>50</v>
      </c>
      <c r="D1" s="42"/>
      <c r="E1" s="43"/>
      <c r="F1" s="41" t="s">
        <v>51</v>
      </c>
      <c r="G1" s="42"/>
      <c r="H1" s="43"/>
      <c r="I1" s="41" t="s">
        <v>52</v>
      </c>
      <c r="J1" s="42"/>
      <c r="K1" s="42"/>
      <c r="L1" s="42"/>
      <c r="M1" s="42"/>
      <c r="N1" s="43"/>
      <c r="O1" s="41" t="s">
        <v>53</v>
      </c>
      <c r="P1" s="42"/>
      <c r="Q1" s="42"/>
      <c r="R1" s="42"/>
      <c r="S1" s="42"/>
      <c r="T1" s="43"/>
      <c r="U1" s="41" t="s">
        <v>156</v>
      </c>
      <c r="V1" s="42"/>
      <c r="W1" s="43"/>
      <c r="X1" s="41" t="s">
        <v>57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3"/>
      <c r="BN1" s="33" t="s">
        <v>64</v>
      </c>
      <c r="BO1" s="33"/>
      <c r="BP1" s="33"/>
      <c r="BQ1" s="33"/>
      <c r="BR1" s="33"/>
      <c r="BS1" s="33"/>
      <c r="BT1" s="34" t="s">
        <v>26</v>
      </c>
    </row>
    <row r="2" spans="1:75" x14ac:dyDescent="0.25">
      <c r="A2" s="33" t="s">
        <v>6</v>
      </c>
      <c r="B2" s="33"/>
      <c r="C2" s="40" t="s">
        <v>54</v>
      </c>
      <c r="D2" s="38"/>
      <c r="E2" s="39"/>
      <c r="F2" s="40" t="s">
        <v>199</v>
      </c>
      <c r="G2" s="38"/>
      <c r="H2" s="39"/>
      <c r="I2" s="40" t="s">
        <v>55</v>
      </c>
      <c r="J2" s="38"/>
      <c r="K2" s="39"/>
      <c r="L2" s="40" t="s">
        <v>56</v>
      </c>
      <c r="M2" s="38"/>
      <c r="N2" s="39"/>
      <c r="O2" s="40" t="s">
        <v>155</v>
      </c>
      <c r="P2" s="38"/>
      <c r="Q2" s="39"/>
      <c r="R2" s="40" t="s">
        <v>175</v>
      </c>
      <c r="S2" s="38"/>
      <c r="T2" s="39"/>
      <c r="U2" s="40" t="s">
        <v>157</v>
      </c>
      <c r="V2" s="38"/>
      <c r="W2" s="39"/>
      <c r="X2" s="40" t="s">
        <v>58</v>
      </c>
      <c r="Y2" s="38"/>
      <c r="Z2" s="39"/>
      <c r="AA2" s="40" t="s">
        <v>59</v>
      </c>
      <c r="AB2" s="38"/>
      <c r="AC2" s="39"/>
      <c r="AD2" s="40" t="s">
        <v>60</v>
      </c>
      <c r="AE2" s="38"/>
      <c r="AF2" s="39"/>
      <c r="AG2" s="40" t="s">
        <v>61</v>
      </c>
      <c r="AH2" s="38"/>
      <c r="AI2" s="39"/>
      <c r="AJ2" s="40" t="s">
        <v>62</v>
      </c>
      <c r="AK2" s="38"/>
      <c r="AL2" s="39"/>
      <c r="AM2" s="40" t="s">
        <v>63</v>
      </c>
      <c r="AN2" s="38"/>
      <c r="AO2" s="39"/>
      <c r="AP2" s="40" t="s">
        <v>178</v>
      </c>
      <c r="AQ2" s="38"/>
      <c r="AR2" s="39"/>
      <c r="AS2" s="40" t="s">
        <v>179</v>
      </c>
      <c r="AT2" s="38"/>
      <c r="AU2" s="39"/>
      <c r="AV2" s="40" t="s">
        <v>180</v>
      </c>
      <c r="AW2" s="38"/>
      <c r="AX2" s="39"/>
      <c r="AY2" s="40" t="s">
        <v>181</v>
      </c>
      <c r="AZ2" s="38"/>
      <c r="BA2" s="39"/>
      <c r="BB2" s="40" t="s">
        <v>182</v>
      </c>
      <c r="BC2" s="38"/>
      <c r="BD2" s="39"/>
      <c r="BE2" s="40" t="s">
        <v>183</v>
      </c>
      <c r="BF2" s="38"/>
      <c r="BG2" s="39"/>
      <c r="BH2" s="40" t="s">
        <v>184</v>
      </c>
      <c r="BI2" s="38"/>
      <c r="BJ2" s="39"/>
      <c r="BK2" s="40" t="s">
        <v>185</v>
      </c>
      <c r="BL2" s="38"/>
      <c r="BM2" s="39"/>
      <c r="BN2" s="40" t="s">
        <v>65</v>
      </c>
      <c r="BO2" s="38"/>
      <c r="BP2" s="39"/>
      <c r="BQ2" s="40" t="s">
        <v>66</v>
      </c>
      <c r="BR2" s="38"/>
      <c r="BS2" s="39"/>
      <c r="BT2" s="35"/>
    </row>
    <row r="3" spans="1:75" ht="15.75" thickBot="1" x14ac:dyDescent="0.3">
      <c r="A3" s="33" t="s">
        <v>7</v>
      </c>
      <c r="B3" s="33"/>
      <c r="C3" s="10"/>
      <c r="D3" s="10"/>
      <c r="E3" s="7">
        <v>400</v>
      </c>
      <c r="F3" s="10"/>
      <c r="G3" s="10"/>
      <c r="H3" s="7">
        <v>400</v>
      </c>
      <c r="I3" s="7"/>
      <c r="J3" s="7"/>
      <c r="K3" s="7">
        <v>200</v>
      </c>
      <c r="L3" s="10"/>
      <c r="M3" s="10"/>
      <c r="N3" s="7">
        <v>200</v>
      </c>
      <c r="O3" s="17"/>
      <c r="P3" s="17"/>
      <c r="Q3" s="7">
        <v>2000</v>
      </c>
      <c r="R3" s="10"/>
      <c r="S3" s="10"/>
      <c r="T3" s="7">
        <v>2000</v>
      </c>
      <c r="U3" s="17"/>
      <c r="V3" s="17"/>
      <c r="W3" s="7">
        <v>80</v>
      </c>
      <c r="X3" s="10"/>
      <c r="Y3" s="10"/>
      <c r="Z3" s="7">
        <v>60</v>
      </c>
      <c r="AA3" s="10"/>
      <c r="AB3" s="10"/>
      <c r="AC3" s="7">
        <v>60</v>
      </c>
      <c r="AD3" s="10"/>
      <c r="AE3" s="10"/>
      <c r="AF3" s="7">
        <v>60</v>
      </c>
      <c r="AG3" s="10"/>
      <c r="AH3" s="10"/>
      <c r="AI3" s="7">
        <v>60</v>
      </c>
      <c r="AJ3" s="10"/>
      <c r="AK3" s="10"/>
      <c r="AL3" s="7">
        <v>60</v>
      </c>
      <c r="AM3" s="10"/>
      <c r="AN3" s="10"/>
      <c r="AO3" s="7">
        <v>60</v>
      </c>
      <c r="AP3" s="24"/>
      <c r="AQ3" s="24"/>
      <c r="AR3" s="7">
        <v>80</v>
      </c>
      <c r="AS3" s="24"/>
      <c r="AT3" s="24"/>
      <c r="AU3" s="7">
        <v>40</v>
      </c>
      <c r="AV3" s="24"/>
      <c r="AW3" s="24"/>
      <c r="AX3" s="7">
        <v>30</v>
      </c>
      <c r="AY3" s="24"/>
      <c r="AZ3" s="24"/>
      <c r="BA3" s="7">
        <v>10</v>
      </c>
      <c r="BB3" s="24"/>
      <c r="BC3" s="24"/>
      <c r="BD3" s="7">
        <v>40</v>
      </c>
      <c r="BE3" s="24"/>
      <c r="BF3" s="24"/>
      <c r="BG3" s="7">
        <v>40</v>
      </c>
      <c r="BH3" s="24"/>
      <c r="BI3" s="24"/>
      <c r="BJ3" s="7">
        <v>30</v>
      </c>
      <c r="BK3" s="24"/>
      <c r="BL3" s="24"/>
      <c r="BM3" s="7">
        <v>40</v>
      </c>
      <c r="BN3" s="10"/>
      <c r="BO3" s="10"/>
      <c r="BP3" s="7">
        <v>200</v>
      </c>
      <c r="BQ3" s="10"/>
      <c r="BR3" s="10"/>
      <c r="BS3" s="7">
        <v>200</v>
      </c>
      <c r="BT3" s="36"/>
    </row>
    <row r="4" spans="1:75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8" t="s">
        <v>1</v>
      </c>
      <c r="W4" s="19" t="s">
        <v>8</v>
      </c>
      <c r="X4" s="1" t="s">
        <v>0</v>
      </c>
      <c r="Y4" s="1" t="s">
        <v>1</v>
      </c>
      <c r="Z4" s="5" t="s">
        <v>8</v>
      </c>
      <c r="AA4" s="6" t="s">
        <v>0</v>
      </c>
      <c r="AB4" s="6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1" t="s">
        <v>0</v>
      </c>
      <c r="BF4" s="1" t="s">
        <v>1</v>
      </c>
      <c r="BG4" s="5" t="s">
        <v>8</v>
      </c>
      <c r="BH4" s="1" t="s">
        <v>0</v>
      </c>
      <c r="BI4" s="1" t="s">
        <v>1</v>
      </c>
      <c r="BJ4" s="5" t="s">
        <v>8</v>
      </c>
      <c r="BK4" s="1" t="s">
        <v>0</v>
      </c>
      <c r="BL4" s="1" t="s">
        <v>1</v>
      </c>
      <c r="BM4" s="5" t="s">
        <v>8</v>
      </c>
      <c r="BN4" s="1" t="s">
        <v>0</v>
      </c>
      <c r="BO4" s="1" t="s">
        <v>1</v>
      </c>
      <c r="BP4" s="5" t="s">
        <v>8</v>
      </c>
      <c r="BQ4" s="1" t="s">
        <v>0</v>
      </c>
      <c r="BR4" s="1" t="s">
        <v>1</v>
      </c>
      <c r="BS4" s="5" t="s">
        <v>8</v>
      </c>
      <c r="BT4" s="5" t="s">
        <v>8</v>
      </c>
    </row>
    <row r="5" spans="1:75" ht="15.75" thickBot="1" x14ac:dyDescent="0.3">
      <c r="A5" s="3">
        <v>2.0833333333333332E-2</v>
      </c>
      <c r="B5" s="4">
        <v>43453</v>
      </c>
      <c r="C5" s="2"/>
      <c r="D5" s="2"/>
      <c r="E5" s="9">
        <f>SQRT(C5*C5+D5*D5)*E$3</f>
        <v>0</v>
      </c>
      <c r="F5" s="2">
        <v>5.6000000000000001E-2</v>
      </c>
      <c r="G5" s="2">
        <v>2E-3</v>
      </c>
      <c r="H5" s="9">
        <f>SQRT(F5*F5+G5*G5)*H$3</f>
        <v>22.414281161795042</v>
      </c>
      <c r="I5" s="2">
        <v>0.65300000000000002</v>
      </c>
      <c r="J5" s="2">
        <v>0.12</v>
      </c>
      <c r="K5" s="9">
        <f>SQRT(I5*I5+J5*J5)*K$3</f>
        <v>132.78689694393796</v>
      </c>
      <c r="L5" s="2">
        <v>8.0000000000000002E-3</v>
      </c>
      <c r="M5" s="2">
        <v>1.4999999999999999E-2</v>
      </c>
      <c r="N5" s="9">
        <f>SQRT(L5*L5+M5*M5)*N$3</f>
        <v>3.3999999999999995</v>
      </c>
      <c r="O5" s="2">
        <v>1.9599999999999999E-2</v>
      </c>
      <c r="P5" s="2">
        <v>2.8E-3</v>
      </c>
      <c r="Q5" s="9">
        <f>SQRT(O5*O5+P5*P5)*Q$3</f>
        <v>39.597979746446661</v>
      </c>
      <c r="R5" s="2">
        <v>3.6799999999999999E-2</v>
      </c>
      <c r="S5" s="2">
        <v>4.7999999999999996E-3</v>
      </c>
      <c r="T5" s="9">
        <f>SQRT(R5*R5+S5*S5)*T$3</f>
        <v>74.223446430356503</v>
      </c>
      <c r="U5" s="2">
        <v>0.188</v>
      </c>
      <c r="V5" s="2">
        <v>5.8000000000000003E-2</v>
      </c>
      <c r="W5" s="9">
        <f>SQRT(U5*U5+V5*V5)*W$3</f>
        <v>15.739479025685698</v>
      </c>
      <c r="X5" s="2">
        <v>0</v>
      </c>
      <c r="Y5" s="2">
        <v>0</v>
      </c>
      <c r="Z5" s="9">
        <f>SQRT(X5*X5+Y5*Y5)*Z$3</f>
        <v>0</v>
      </c>
      <c r="AA5" s="2">
        <v>0.08</v>
      </c>
      <c r="AB5" s="2">
        <v>4.2000000000000003E-2</v>
      </c>
      <c r="AC5" s="9">
        <f>SQRT(AA5*AA5+AB5*AB5)*AC$3</f>
        <v>5.4212913590767284</v>
      </c>
      <c r="AD5" s="2">
        <v>0.161</v>
      </c>
      <c r="AE5" s="2">
        <v>0.04</v>
      </c>
      <c r="AF5" s="9">
        <f>SQRT(AD5*AD5+AE5*AE5)*AF$3</f>
        <v>9.9536726890128353</v>
      </c>
      <c r="AG5" s="2">
        <v>8.0000000000000002E-3</v>
      </c>
      <c r="AH5" s="2">
        <v>0.01</v>
      </c>
      <c r="AI5" s="9">
        <f>SQRT(AG5*AG5+AH5*AH5)*AI$3</f>
        <v>0.7683749084919419</v>
      </c>
      <c r="AJ5" s="2">
        <v>0.20799999999999999</v>
      </c>
      <c r="AK5" s="2">
        <v>5.2999999999999999E-2</v>
      </c>
      <c r="AL5" s="9">
        <f>SQRT(AJ5*AJ5+AK5*AK5)*AL$3</f>
        <v>12.878773233503258</v>
      </c>
      <c r="AM5" s="2">
        <v>0</v>
      </c>
      <c r="AN5" s="2">
        <v>0</v>
      </c>
      <c r="AO5" s="9">
        <f>SQRT(AM5*AM5+AN5*AN5)*AO$3</f>
        <v>0</v>
      </c>
      <c r="AP5" s="2">
        <v>8.0000000000000002E-3</v>
      </c>
      <c r="AQ5" s="2">
        <v>2E-3</v>
      </c>
      <c r="AR5" s="9">
        <f>SQRT(AP5*AP5+AQ5*AQ5)*AR$3</f>
        <v>0.65969690009882564</v>
      </c>
      <c r="AS5" s="2">
        <v>0.16400000000000001</v>
      </c>
      <c r="AT5" s="2">
        <v>7.3999999999999996E-2</v>
      </c>
      <c r="AU5" s="9">
        <f>SQRT(AS5*AS5+AT5*AT5)*AU$3</f>
        <v>7.1968882164446599</v>
      </c>
      <c r="AV5" s="2">
        <v>1.2E-2</v>
      </c>
      <c r="AW5" s="2">
        <v>0</v>
      </c>
      <c r="AX5" s="9">
        <f>SQRT(AV5*AV5+AW5*AW5)*AX$3</f>
        <v>0.36</v>
      </c>
      <c r="AY5" s="2">
        <v>5.0000000000000001E-3</v>
      </c>
      <c r="AZ5" s="2">
        <v>0</v>
      </c>
      <c r="BA5" s="9">
        <f>SQRT(AY5*AY5+AZ5*AZ5)*BA$3</f>
        <v>0.05</v>
      </c>
      <c r="BB5" s="2">
        <v>5.0000000000000001E-3</v>
      </c>
      <c r="BC5" s="2">
        <v>4.0000000000000001E-3</v>
      </c>
      <c r="BD5" s="9">
        <f>SQRT(BB5*BB5+BC5*BC5)*BD$3</f>
        <v>0.25612496949731395</v>
      </c>
      <c r="BE5" s="2">
        <v>3.1E-2</v>
      </c>
      <c r="BF5" s="2">
        <v>4.1000000000000002E-2</v>
      </c>
      <c r="BG5" s="9">
        <f>SQRT(BE5*BE5+BF5*BF5)*BG$3</f>
        <v>2.0560155641434235</v>
      </c>
      <c r="BH5" s="2">
        <v>0.14499999999999999</v>
      </c>
      <c r="BI5" s="2">
        <v>0</v>
      </c>
      <c r="BJ5" s="9">
        <f>SQRT(BH5*BH5+BI5*BI5)*BJ$3</f>
        <v>4.3499999999999996</v>
      </c>
      <c r="BK5" s="2">
        <v>2.8000000000000001E-2</v>
      </c>
      <c r="BL5" s="2">
        <v>1.0999999999999999E-2</v>
      </c>
      <c r="BM5" s="9">
        <f>SQRT(BK5*BK5+BL5*BL5)*BM$3</f>
        <v>1.2033287165193061</v>
      </c>
      <c r="BN5" s="2">
        <v>0.38900000000000001</v>
      </c>
      <c r="BO5" s="2">
        <v>0.11600000000000001</v>
      </c>
      <c r="BP5" s="9">
        <f>SQRT(BN5*BN5+BO5*BO5)*BP$3</f>
        <v>81.185466679695821</v>
      </c>
      <c r="BQ5" s="2">
        <v>0.29899999999999999</v>
      </c>
      <c r="BR5" s="2">
        <v>4.2999999999999997E-2</v>
      </c>
      <c r="BS5" s="9">
        <f>SQRT(BQ5*BQ5+BR5*BR5)*BS$3</f>
        <v>60.415229867972862</v>
      </c>
      <c r="BT5" s="9">
        <f>SUMIF($E$3:$BS$3,"&gt;0",E5:BS5)</f>
        <v>474.91694641267884</v>
      </c>
      <c r="BV5" t="s">
        <v>147</v>
      </c>
      <c r="BW5" s="16">
        <f>MAX(BT5:BT52)</f>
        <v>732.758681828573</v>
      </c>
    </row>
    <row r="6" spans="1:75" ht="15.75" thickBot="1" x14ac:dyDescent="0.3">
      <c r="A6" s="3">
        <v>4.1666666666666664E-2</v>
      </c>
      <c r="B6" s="4">
        <v>43453</v>
      </c>
      <c r="C6" s="2"/>
      <c r="D6" s="2"/>
      <c r="E6" s="9">
        <f t="shared" ref="E6:E52" si="0">SQRT(C6*C6+D6*D6)*E$3</f>
        <v>0</v>
      </c>
      <c r="F6" s="2">
        <v>5.7000000000000002E-2</v>
      </c>
      <c r="G6" s="2">
        <v>1E-3</v>
      </c>
      <c r="H6" s="9">
        <f t="shared" ref="H6:H52" si="1">SQRT(F6*F6+G6*G6)*H$3</f>
        <v>22.803508501982762</v>
      </c>
      <c r="I6" s="2">
        <v>0.59499999999999997</v>
      </c>
      <c r="J6" s="2">
        <v>0.106</v>
      </c>
      <c r="K6" s="9">
        <f t="shared" ref="K6:K52" si="2">SQRT(I6*I6+J6*J6)*K$3</f>
        <v>120.87365304316735</v>
      </c>
      <c r="L6" s="2">
        <v>8.0000000000000002E-3</v>
      </c>
      <c r="M6" s="2">
        <v>1.6E-2</v>
      </c>
      <c r="N6" s="9">
        <f t="shared" ref="N6:N52" si="3">SQRT(L6*L6+M6*M6)*N$3</f>
        <v>3.577708763999663</v>
      </c>
      <c r="O6" s="2">
        <v>1.9199999999999998E-2</v>
      </c>
      <c r="P6" s="2">
        <v>2.8E-3</v>
      </c>
      <c r="Q6" s="9">
        <f t="shared" ref="Q6:Q52" si="4">SQRT(O6*O6+P6*P6)*Q$3</f>
        <v>38.806185074031688</v>
      </c>
      <c r="R6" s="2">
        <v>3.7199999999999997E-2</v>
      </c>
      <c r="S6" s="2">
        <v>5.1999999999999998E-3</v>
      </c>
      <c r="T6" s="9">
        <f t="shared" ref="T6:T52" si="5">SQRT(R6*R6+S6*S6)*T$3</f>
        <v>75.123365206838272</v>
      </c>
      <c r="U6" s="2">
        <v>0.185</v>
      </c>
      <c r="V6" s="2">
        <v>5.7000000000000002E-2</v>
      </c>
      <c r="W6" s="9">
        <f t="shared" ref="W6:W52" si="6">SQRT(U6*U6+V6*V6)*W$3</f>
        <v>15.486561916707014</v>
      </c>
      <c r="X6" s="2">
        <v>0</v>
      </c>
      <c r="Y6" s="2">
        <v>0</v>
      </c>
      <c r="Z6" s="9">
        <f t="shared" ref="Z6:Z52" si="7">SQRT(X6*X6+Y6*Y6)*Z$3</f>
        <v>0</v>
      </c>
      <c r="AA6" s="2">
        <v>7.9000000000000001E-2</v>
      </c>
      <c r="AB6" s="2">
        <v>4.2999999999999997E-2</v>
      </c>
      <c r="AC6" s="9">
        <f t="shared" ref="AC6:AC52" si="8">SQRT(AA6*AA6+AB6*AB6)*AC$3</f>
        <v>5.3966656372245261</v>
      </c>
      <c r="AD6" s="2">
        <v>0.124</v>
      </c>
      <c r="AE6" s="2">
        <v>4.5999999999999999E-2</v>
      </c>
      <c r="AF6" s="9">
        <f t="shared" ref="AF6:AF52" si="9">SQRT(AD6*AD6+AE6*AE6)*AF$3</f>
        <v>7.9354394963354107</v>
      </c>
      <c r="AG6" s="2">
        <v>8.0000000000000002E-3</v>
      </c>
      <c r="AH6" s="2">
        <v>0.01</v>
      </c>
      <c r="AI6" s="9">
        <f t="shared" ref="AI6:AI52" si="10">SQRT(AG6*AG6+AH6*AH6)*AI$3</f>
        <v>0.7683749084919419</v>
      </c>
      <c r="AJ6" s="2">
        <v>0.2</v>
      </c>
      <c r="AK6" s="2">
        <v>0.03</v>
      </c>
      <c r="AL6" s="9">
        <f t="shared" ref="AL6:AL52" si="11">SQRT(AJ6*AJ6+AK6*AK6)*AL$3</f>
        <v>12.134249049694011</v>
      </c>
      <c r="AM6" s="2">
        <v>0</v>
      </c>
      <c r="AN6" s="2">
        <v>0</v>
      </c>
      <c r="AO6" s="9">
        <f t="shared" ref="AO6:AO52" si="12">SQRT(AM6*AM6+AN6*AN6)*AO$3</f>
        <v>0</v>
      </c>
      <c r="AP6" s="2">
        <v>8.0000000000000002E-3</v>
      </c>
      <c r="AQ6" s="2">
        <v>1E-3</v>
      </c>
      <c r="AR6" s="9">
        <f t="shared" ref="AR6:AR52" si="13">SQRT(AP6*AP6+AQ6*AQ6)*AR$3</f>
        <v>0.644980619863884</v>
      </c>
      <c r="AS6" s="2">
        <v>0.16400000000000001</v>
      </c>
      <c r="AT6" s="2">
        <v>7.3999999999999996E-2</v>
      </c>
      <c r="AU6" s="9">
        <f t="shared" ref="AU6:AU52" si="14">SQRT(AS6*AS6+AT6*AT6)*AU$3</f>
        <v>7.1968882164446599</v>
      </c>
      <c r="AV6" s="2">
        <v>0.01</v>
      </c>
      <c r="AW6" s="2">
        <v>0</v>
      </c>
      <c r="AX6" s="9">
        <f t="shared" ref="AX6:AX52" si="15">SQRT(AV6*AV6+AW6*AW6)*AX$3</f>
        <v>0.3</v>
      </c>
      <c r="AY6" s="2">
        <v>5.0000000000000001E-3</v>
      </c>
      <c r="AZ6" s="2">
        <v>0</v>
      </c>
      <c r="BA6" s="9">
        <f t="shared" ref="BA6:BA52" si="16">SQRT(AY6*AY6+AZ6*AZ6)*BA$3</f>
        <v>0.05</v>
      </c>
      <c r="BB6" s="2">
        <v>5.0000000000000001E-3</v>
      </c>
      <c r="BC6" s="2">
        <v>4.0000000000000001E-3</v>
      </c>
      <c r="BD6" s="9">
        <f t="shared" ref="BD6:BD52" si="17">SQRT(BB6*BB6+BC6*BC6)*BD$3</f>
        <v>0.25612496949731395</v>
      </c>
      <c r="BE6" s="2">
        <v>0.03</v>
      </c>
      <c r="BF6" s="2">
        <v>3.6999999999999998E-2</v>
      </c>
      <c r="BG6" s="9">
        <f t="shared" ref="BG6:BG52" si="18">SQRT(BE6*BE6+BF6*BF6)*BG$3</f>
        <v>1.9053608582103285</v>
      </c>
      <c r="BH6" s="2">
        <v>0.14799999999999999</v>
      </c>
      <c r="BI6" s="2">
        <v>0</v>
      </c>
      <c r="BJ6" s="9">
        <f t="shared" ref="BJ6:BJ52" si="19">SQRT(BH6*BH6+BI6*BI6)*BJ$3</f>
        <v>4.4399999999999995</v>
      </c>
      <c r="BK6" s="2">
        <v>2.9000000000000001E-2</v>
      </c>
      <c r="BL6" s="2">
        <v>0.01</v>
      </c>
      <c r="BM6" s="9">
        <f t="shared" ref="BM6:BM52" si="20">SQRT(BK6*BK6+BL6*BL6)*BM$3</f>
        <v>1.2270289320142376</v>
      </c>
      <c r="BN6" s="2">
        <v>0.36</v>
      </c>
      <c r="BO6" s="2">
        <v>0.111</v>
      </c>
      <c r="BP6" s="9">
        <f t="shared" ref="BP6:BP52" si="21">SQRT(BN6*BN6+BO6*BO6)*BP$3</f>
        <v>75.344807385778083</v>
      </c>
      <c r="BQ6" s="2">
        <v>0.254</v>
      </c>
      <c r="BR6" s="2">
        <v>3.6999999999999998E-2</v>
      </c>
      <c r="BS6" s="9">
        <f t="shared" ref="BS6:BS52" si="22">SQRT(BQ6*BQ6+BR6*BR6)*BS$3</f>
        <v>51.336147109030293</v>
      </c>
      <c r="BT6" s="9">
        <f t="shared" ref="BT6:BT52" si="23">SUMIF($E$3:$BS$3,"&gt;0",E6:BS6)</f>
        <v>445.60704968931145</v>
      </c>
      <c r="BV6" t="s">
        <v>148</v>
      </c>
      <c r="BW6" s="16">
        <f>AVERAGE(BT5:BT52)</f>
        <v>580.64729468229382</v>
      </c>
    </row>
    <row r="7" spans="1:75" ht="15.75" thickBot="1" x14ac:dyDescent="0.3">
      <c r="A7" s="3">
        <v>6.25E-2</v>
      </c>
      <c r="B7" s="4">
        <v>43453</v>
      </c>
      <c r="C7" s="2"/>
      <c r="D7" s="2"/>
      <c r="E7" s="9">
        <f t="shared" si="0"/>
        <v>0</v>
      </c>
      <c r="F7" s="2">
        <v>5.7000000000000002E-2</v>
      </c>
      <c r="G7" s="2">
        <v>2E-3</v>
      </c>
      <c r="H7" s="9">
        <f t="shared" si="1"/>
        <v>22.81403077055872</v>
      </c>
      <c r="I7" s="2">
        <v>0.57399999999999995</v>
      </c>
      <c r="J7" s="2">
        <v>0.10199999999999999</v>
      </c>
      <c r="K7" s="9">
        <f t="shared" si="2"/>
        <v>116.598456250501</v>
      </c>
      <c r="L7" s="2">
        <v>8.9999999999999993E-3</v>
      </c>
      <c r="M7" s="2">
        <v>1.6E-2</v>
      </c>
      <c r="N7" s="9">
        <f t="shared" si="3"/>
        <v>3.6715119501371638</v>
      </c>
      <c r="O7" s="2">
        <v>1.9400000000000001E-2</v>
      </c>
      <c r="P7" s="2">
        <v>3.0000000000000001E-3</v>
      </c>
      <c r="Q7" s="9">
        <f t="shared" si="4"/>
        <v>39.261176752614027</v>
      </c>
      <c r="R7" s="2">
        <v>3.7199999999999997E-2</v>
      </c>
      <c r="S7" s="2">
        <v>5.5999999999999999E-3</v>
      </c>
      <c r="T7" s="9">
        <f t="shared" si="5"/>
        <v>75.238288125129472</v>
      </c>
      <c r="U7" s="2">
        <v>0.18099999999999999</v>
      </c>
      <c r="V7" s="2">
        <v>5.6000000000000001E-2</v>
      </c>
      <c r="W7" s="9">
        <f t="shared" si="6"/>
        <v>15.157202908188568</v>
      </c>
      <c r="X7" s="2">
        <v>0</v>
      </c>
      <c r="Y7" s="2">
        <v>0</v>
      </c>
      <c r="Z7" s="9">
        <f t="shared" si="7"/>
        <v>0</v>
      </c>
      <c r="AA7" s="2">
        <v>0.08</v>
      </c>
      <c r="AB7" s="2">
        <v>4.3999999999999997E-2</v>
      </c>
      <c r="AC7" s="9">
        <f t="shared" si="8"/>
        <v>5.4781018610463974</v>
      </c>
      <c r="AD7" s="2">
        <v>0.108</v>
      </c>
      <c r="AE7" s="2">
        <v>0.04</v>
      </c>
      <c r="AF7" s="9">
        <f t="shared" si="9"/>
        <v>6.910166423466225</v>
      </c>
      <c r="AG7" s="2">
        <v>8.0000000000000002E-3</v>
      </c>
      <c r="AH7" s="2">
        <v>0.01</v>
      </c>
      <c r="AI7" s="9">
        <f t="shared" si="10"/>
        <v>0.7683749084919419</v>
      </c>
      <c r="AJ7" s="2">
        <v>0.17499999999999999</v>
      </c>
      <c r="AK7" s="2">
        <v>2.8000000000000001E-2</v>
      </c>
      <c r="AL7" s="9">
        <f t="shared" si="11"/>
        <v>10.633550676984617</v>
      </c>
      <c r="AM7" s="2">
        <v>0</v>
      </c>
      <c r="AN7" s="2">
        <v>0</v>
      </c>
      <c r="AO7" s="9">
        <f t="shared" si="12"/>
        <v>0</v>
      </c>
      <c r="AP7" s="2">
        <v>8.0000000000000002E-3</v>
      </c>
      <c r="AQ7" s="2">
        <v>2E-3</v>
      </c>
      <c r="AR7" s="9">
        <f t="shared" si="13"/>
        <v>0.65969690009882564</v>
      </c>
      <c r="AS7" s="2">
        <v>0.16500000000000001</v>
      </c>
      <c r="AT7" s="2">
        <v>7.4999999999999997E-2</v>
      </c>
      <c r="AU7" s="9">
        <f t="shared" si="14"/>
        <v>7.2498275841567441</v>
      </c>
      <c r="AV7" s="2">
        <v>1.0999999999999999E-2</v>
      </c>
      <c r="AW7" s="2">
        <v>0</v>
      </c>
      <c r="AX7" s="9">
        <f t="shared" si="15"/>
        <v>0.32999999999999996</v>
      </c>
      <c r="AY7" s="2">
        <v>5.0000000000000001E-3</v>
      </c>
      <c r="AZ7" s="2">
        <v>0</v>
      </c>
      <c r="BA7" s="9">
        <f t="shared" si="16"/>
        <v>0.05</v>
      </c>
      <c r="BB7" s="2">
        <v>6.0000000000000001E-3</v>
      </c>
      <c r="BC7" s="2">
        <v>4.0000000000000001E-3</v>
      </c>
      <c r="BD7" s="9">
        <f t="shared" si="17"/>
        <v>0.28844410203711918</v>
      </c>
      <c r="BE7" s="2">
        <v>3.1E-2</v>
      </c>
      <c r="BF7" s="2">
        <v>4.1000000000000002E-2</v>
      </c>
      <c r="BG7" s="9">
        <f t="shared" si="18"/>
        <v>2.0560155641434235</v>
      </c>
      <c r="BH7" s="2">
        <v>0.14799999999999999</v>
      </c>
      <c r="BI7" s="2">
        <v>0</v>
      </c>
      <c r="BJ7" s="9">
        <f t="shared" si="19"/>
        <v>4.4399999999999995</v>
      </c>
      <c r="BK7" s="2">
        <v>2.8000000000000001E-2</v>
      </c>
      <c r="BL7" s="2">
        <v>1.2E-2</v>
      </c>
      <c r="BM7" s="9">
        <f t="shared" si="20"/>
        <v>1.2185236969382254</v>
      </c>
      <c r="BN7" s="2">
        <v>0.35499999999999998</v>
      </c>
      <c r="BO7" s="2">
        <v>0.106</v>
      </c>
      <c r="BP7" s="9">
        <f t="shared" si="21"/>
        <v>74.097503331758759</v>
      </c>
      <c r="BQ7" s="2">
        <v>0.23599999999999999</v>
      </c>
      <c r="BR7" s="2">
        <v>3.9E-2</v>
      </c>
      <c r="BS7" s="9">
        <f t="shared" si="22"/>
        <v>47.84015050143551</v>
      </c>
      <c r="BT7" s="9">
        <f t="shared" si="23"/>
        <v>434.7610223076868</v>
      </c>
    </row>
    <row r="8" spans="1:75" ht="15.75" thickBot="1" x14ac:dyDescent="0.3">
      <c r="A8" s="3">
        <v>8.3333333333333329E-2</v>
      </c>
      <c r="B8" s="4">
        <v>43453</v>
      </c>
      <c r="C8" s="2"/>
      <c r="D8" s="2"/>
      <c r="E8" s="9">
        <f t="shared" si="0"/>
        <v>0</v>
      </c>
      <c r="F8" s="2">
        <v>5.5E-2</v>
      </c>
      <c r="G8" s="2">
        <v>1E-3</v>
      </c>
      <c r="H8" s="9">
        <f t="shared" si="1"/>
        <v>22.003636063160105</v>
      </c>
      <c r="I8" s="2">
        <v>0.51800000000000002</v>
      </c>
      <c r="J8" s="2">
        <v>0.104</v>
      </c>
      <c r="K8" s="9">
        <f t="shared" si="2"/>
        <v>105.66740273140056</v>
      </c>
      <c r="L8" s="2">
        <v>8.0000000000000002E-3</v>
      </c>
      <c r="M8" s="2">
        <v>1.6E-2</v>
      </c>
      <c r="N8" s="9">
        <f t="shared" si="3"/>
        <v>3.577708763999663</v>
      </c>
      <c r="O8" s="2">
        <v>1.9199999999999998E-2</v>
      </c>
      <c r="P8" s="2">
        <v>3.3999999999999998E-3</v>
      </c>
      <c r="Q8" s="9">
        <f t="shared" si="4"/>
        <v>38.997435813140321</v>
      </c>
      <c r="R8" s="2">
        <v>3.7400000000000003E-2</v>
      </c>
      <c r="S8" s="2">
        <v>5.4000000000000003E-3</v>
      </c>
      <c r="T8" s="9">
        <f t="shared" si="5"/>
        <v>75.575657456617606</v>
      </c>
      <c r="U8" s="2">
        <v>0.184</v>
      </c>
      <c r="V8" s="2">
        <v>5.8000000000000003E-2</v>
      </c>
      <c r="W8" s="9">
        <f t="shared" si="6"/>
        <v>15.433988467016553</v>
      </c>
      <c r="X8" s="2">
        <v>0</v>
      </c>
      <c r="Y8" s="2">
        <v>0</v>
      </c>
      <c r="Z8" s="9">
        <f t="shared" si="7"/>
        <v>0</v>
      </c>
      <c r="AA8" s="2">
        <v>7.2999999999999995E-2</v>
      </c>
      <c r="AB8" s="2">
        <v>3.9E-2</v>
      </c>
      <c r="AC8" s="9">
        <f t="shared" si="8"/>
        <v>4.9658836071740549</v>
      </c>
      <c r="AD8" s="2">
        <v>9.7000000000000003E-2</v>
      </c>
      <c r="AE8" s="2">
        <v>2.5999999999999999E-2</v>
      </c>
      <c r="AF8" s="9">
        <f t="shared" si="9"/>
        <v>6.0254460415806568</v>
      </c>
      <c r="AG8" s="2">
        <v>8.0000000000000002E-3</v>
      </c>
      <c r="AH8" s="2">
        <v>0.01</v>
      </c>
      <c r="AI8" s="9">
        <f t="shared" si="10"/>
        <v>0.7683749084919419</v>
      </c>
      <c r="AJ8" s="2">
        <v>0.182</v>
      </c>
      <c r="AK8" s="2">
        <v>3.5000000000000003E-2</v>
      </c>
      <c r="AL8" s="9">
        <f t="shared" si="11"/>
        <v>11.120089927693929</v>
      </c>
      <c r="AM8" s="2">
        <v>0</v>
      </c>
      <c r="AN8" s="2">
        <v>0</v>
      </c>
      <c r="AO8" s="9">
        <f t="shared" si="12"/>
        <v>0</v>
      </c>
      <c r="AP8" s="2">
        <v>8.0000000000000002E-3</v>
      </c>
      <c r="AQ8" s="2">
        <v>2E-3</v>
      </c>
      <c r="AR8" s="9">
        <f t="shared" si="13"/>
        <v>0.65969690009882564</v>
      </c>
      <c r="AS8" s="2">
        <v>0.16500000000000001</v>
      </c>
      <c r="AT8" s="2">
        <v>7.5999999999999998E-2</v>
      </c>
      <c r="AU8" s="9">
        <f t="shared" si="14"/>
        <v>7.266470945376442</v>
      </c>
      <c r="AV8" s="2">
        <v>0.01</v>
      </c>
      <c r="AW8" s="2">
        <v>0</v>
      </c>
      <c r="AX8" s="9">
        <f t="shared" si="15"/>
        <v>0.3</v>
      </c>
      <c r="AY8" s="2">
        <v>5.0000000000000001E-3</v>
      </c>
      <c r="AZ8" s="2">
        <v>0</v>
      </c>
      <c r="BA8" s="9">
        <f t="shared" si="16"/>
        <v>0.05</v>
      </c>
      <c r="BB8" s="2">
        <v>5.0000000000000001E-3</v>
      </c>
      <c r="BC8" s="2">
        <v>5.0000000000000001E-3</v>
      </c>
      <c r="BD8" s="9">
        <f t="shared" si="17"/>
        <v>0.28284271247461901</v>
      </c>
      <c r="BE8" s="2">
        <v>3.4000000000000002E-2</v>
      </c>
      <c r="BF8" s="2">
        <v>4.4999999999999998E-2</v>
      </c>
      <c r="BG8" s="9">
        <f t="shared" si="18"/>
        <v>2.2560141843525718</v>
      </c>
      <c r="BH8" s="2">
        <v>0.14799999999999999</v>
      </c>
      <c r="BI8" s="2">
        <v>0</v>
      </c>
      <c r="BJ8" s="9">
        <f t="shared" si="19"/>
        <v>4.4399999999999995</v>
      </c>
      <c r="BK8" s="2">
        <v>2.9000000000000001E-2</v>
      </c>
      <c r="BL8" s="2">
        <v>0.01</v>
      </c>
      <c r="BM8" s="9">
        <f t="shared" si="20"/>
        <v>1.2270289320142376</v>
      </c>
      <c r="BN8" s="2">
        <v>0.32600000000000001</v>
      </c>
      <c r="BO8" s="2">
        <v>0.10199999999999999</v>
      </c>
      <c r="BP8" s="9">
        <f t="shared" si="21"/>
        <v>68.316908595164051</v>
      </c>
      <c r="BQ8" s="2">
        <v>0.21099999999999999</v>
      </c>
      <c r="BR8" s="2">
        <v>3.5000000000000003E-2</v>
      </c>
      <c r="BS8" s="9">
        <f t="shared" si="22"/>
        <v>42.77662913320777</v>
      </c>
      <c r="BT8" s="9">
        <f t="shared" si="23"/>
        <v>411.71121518296405</v>
      </c>
    </row>
    <row r="9" spans="1:75" ht="15.75" thickBot="1" x14ac:dyDescent="0.3">
      <c r="A9" s="3">
        <v>0.10416666666666667</v>
      </c>
      <c r="B9" s="4">
        <v>43453</v>
      </c>
      <c r="C9" s="2"/>
      <c r="D9" s="2"/>
      <c r="E9" s="9">
        <f t="shared" si="0"/>
        <v>0</v>
      </c>
      <c r="F9" s="2">
        <v>5.5E-2</v>
      </c>
      <c r="G9" s="2">
        <v>1E-3</v>
      </c>
      <c r="H9" s="9">
        <f t="shared" si="1"/>
        <v>22.003636063160105</v>
      </c>
      <c r="I9" s="2">
        <v>0.5</v>
      </c>
      <c r="J9" s="2">
        <v>9.5000000000000001E-2</v>
      </c>
      <c r="K9" s="9">
        <f t="shared" si="2"/>
        <v>101.78899744078433</v>
      </c>
      <c r="L9" s="2">
        <v>8.9999999999999993E-3</v>
      </c>
      <c r="M9" s="2">
        <v>1.7000000000000001E-2</v>
      </c>
      <c r="N9" s="9">
        <f t="shared" si="3"/>
        <v>3.8470768123342691</v>
      </c>
      <c r="O9" s="2">
        <v>1.8599999999999998E-2</v>
      </c>
      <c r="P9" s="2">
        <v>3.3999999999999998E-3</v>
      </c>
      <c r="Q9" s="9">
        <f t="shared" si="4"/>
        <v>37.816398559355164</v>
      </c>
      <c r="R9" s="2">
        <v>3.6999999999999998E-2</v>
      </c>
      <c r="S9" s="2">
        <v>5.4000000000000003E-3</v>
      </c>
      <c r="T9" s="9">
        <f t="shared" si="5"/>
        <v>74.783955498489107</v>
      </c>
      <c r="U9" s="2">
        <v>0.17899999999999999</v>
      </c>
      <c r="V9" s="2">
        <v>0.05</v>
      </c>
      <c r="W9" s="9">
        <f t="shared" si="6"/>
        <v>14.868167338310394</v>
      </c>
      <c r="X9" s="2">
        <v>0</v>
      </c>
      <c r="Y9" s="2">
        <v>0</v>
      </c>
      <c r="Z9" s="9">
        <f t="shared" si="7"/>
        <v>0</v>
      </c>
      <c r="AA9" s="2">
        <v>7.3999999999999996E-2</v>
      </c>
      <c r="AB9" s="2">
        <v>3.9E-2</v>
      </c>
      <c r="AC9" s="9">
        <f t="shared" si="8"/>
        <v>5.0188843381771608</v>
      </c>
      <c r="AD9" s="2">
        <v>9.5000000000000001E-2</v>
      </c>
      <c r="AE9" s="2">
        <v>3.1E-2</v>
      </c>
      <c r="AF9" s="9">
        <f t="shared" si="9"/>
        <v>5.9957985289700995</v>
      </c>
      <c r="AG9" s="2">
        <v>8.9999999999999993E-3</v>
      </c>
      <c r="AH9" s="2">
        <v>0.01</v>
      </c>
      <c r="AI9" s="9">
        <f t="shared" si="10"/>
        <v>0.80721744282442265</v>
      </c>
      <c r="AJ9" s="2">
        <v>0.2</v>
      </c>
      <c r="AK9" s="2">
        <v>0.05</v>
      </c>
      <c r="AL9" s="9">
        <f t="shared" si="11"/>
        <v>12.369316876852984</v>
      </c>
      <c r="AM9" s="2">
        <v>0</v>
      </c>
      <c r="AN9" s="2">
        <v>0</v>
      </c>
      <c r="AO9" s="9">
        <f t="shared" si="12"/>
        <v>0</v>
      </c>
      <c r="AP9" s="2">
        <v>8.0000000000000002E-3</v>
      </c>
      <c r="AQ9" s="2">
        <v>1E-3</v>
      </c>
      <c r="AR9" s="9">
        <f t="shared" si="13"/>
        <v>0.644980619863884</v>
      </c>
      <c r="AS9" s="2">
        <v>0.16400000000000001</v>
      </c>
      <c r="AT9" s="2">
        <v>7.5999999999999998E-2</v>
      </c>
      <c r="AU9" s="9">
        <f t="shared" si="14"/>
        <v>7.2301590577248032</v>
      </c>
      <c r="AV9" s="2">
        <v>0.01</v>
      </c>
      <c r="AW9" s="2">
        <v>0</v>
      </c>
      <c r="AX9" s="9">
        <f t="shared" si="15"/>
        <v>0.3</v>
      </c>
      <c r="AY9" s="2">
        <v>5.0000000000000001E-3</v>
      </c>
      <c r="AZ9" s="2">
        <v>0</v>
      </c>
      <c r="BA9" s="9">
        <f t="shared" si="16"/>
        <v>0.05</v>
      </c>
      <c r="BB9" s="2">
        <v>5.0000000000000001E-3</v>
      </c>
      <c r="BC9" s="2">
        <v>4.0000000000000001E-3</v>
      </c>
      <c r="BD9" s="9">
        <f t="shared" si="17"/>
        <v>0.25612496949731395</v>
      </c>
      <c r="BE9" s="2">
        <v>3.1E-2</v>
      </c>
      <c r="BF9" s="2">
        <v>4.1000000000000002E-2</v>
      </c>
      <c r="BG9" s="9">
        <f t="shared" si="18"/>
        <v>2.0560155641434235</v>
      </c>
      <c r="BH9" s="2">
        <v>0.15</v>
      </c>
      <c r="BI9" s="2">
        <v>0</v>
      </c>
      <c r="BJ9" s="9">
        <f t="shared" si="19"/>
        <v>4.5</v>
      </c>
      <c r="BK9" s="2">
        <v>2.8000000000000001E-2</v>
      </c>
      <c r="BL9" s="2">
        <v>1.2999999999999999E-2</v>
      </c>
      <c r="BM9" s="9">
        <f t="shared" si="20"/>
        <v>1.2348279232346506</v>
      </c>
      <c r="BN9" s="2">
        <v>0.32400000000000001</v>
      </c>
      <c r="BO9" s="2">
        <v>0.105</v>
      </c>
      <c r="BP9" s="9">
        <f t="shared" si="21"/>
        <v>68.11783907318258</v>
      </c>
      <c r="BQ9" s="2">
        <v>0.218</v>
      </c>
      <c r="BR9" s="2">
        <v>3.5000000000000003E-2</v>
      </c>
      <c r="BS9" s="9">
        <f t="shared" si="22"/>
        <v>44.158351418502932</v>
      </c>
      <c r="BT9" s="9">
        <f t="shared" si="23"/>
        <v>407.84774752540756</v>
      </c>
    </row>
    <row r="10" spans="1:75" ht="15.75" thickBot="1" x14ac:dyDescent="0.3">
      <c r="A10" s="3">
        <v>0.125</v>
      </c>
      <c r="B10" s="4">
        <v>43453</v>
      </c>
      <c r="C10" s="2"/>
      <c r="D10" s="2"/>
      <c r="E10" s="9">
        <f t="shared" si="0"/>
        <v>0</v>
      </c>
      <c r="F10" s="2">
        <v>5.6000000000000001E-2</v>
      </c>
      <c r="G10" s="2">
        <v>2E-3</v>
      </c>
      <c r="H10" s="9">
        <f t="shared" si="1"/>
        <v>22.414281161795042</v>
      </c>
      <c r="I10" s="2">
        <v>0.48799999999999999</v>
      </c>
      <c r="J10" s="2">
        <v>9.0999999999999998E-2</v>
      </c>
      <c r="K10" s="9">
        <f t="shared" si="2"/>
        <v>99.282425433709065</v>
      </c>
      <c r="L10" s="2">
        <v>8.0000000000000002E-3</v>
      </c>
      <c r="M10" s="2">
        <v>1.6E-2</v>
      </c>
      <c r="N10" s="9">
        <f t="shared" si="3"/>
        <v>3.577708763999663</v>
      </c>
      <c r="O10" s="2">
        <v>1.9199999999999998E-2</v>
      </c>
      <c r="P10" s="2">
        <v>3.8E-3</v>
      </c>
      <c r="Q10" s="9">
        <f t="shared" si="4"/>
        <v>39.144859177163987</v>
      </c>
      <c r="R10" s="2">
        <v>3.6200000000000003E-2</v>
      </c>
      <c r="S10" s="2">
        <v>5.4000000000000003E-3</v>
      </c>
      <c r="T10" s="9">
        <f t="shared" si="5"/>
        <v>73.201092888016376</v>
      </c>
      <c r="U10" s="2">
        <v>0.19900000000000001</v>
      </c>
      <c r="V10" s="2">
        <v>6.6000000000000003E-2</v>
      </c>
      <c r="W10" s="9">
        <f t="shared" si="6"/>
        <v>16.772739788120486</v>
      </c>
      <c r="X10" s="2">
        <v>0</v>
      </c>
      <c r="Y10" s="2">
        <v>0</v>
      </c>
      <c r="Z10" s="9">
        <f t="shared" si="7"/>
        <v>0</v>
      </c>
      <c r="AA10" s="2">
        <v>7.5999999999999998E-2</v>
      </c>
      <c r="AB10" s="2">
        <v>0.04</v>
      </c>
      <c r="AC10" s="9">
        <f t="shared" si="8"/>
        <v>5.1530185328601323</v>
      </c>
      <c r="AD10" s="2">
        <v>8.4000000000000005E-2</v>
      </c>
      <c r="AE10" s="2">
        <v>2.3E-2</v>
      </c>
      <c r="AF10" s="9">
        <f t="shared" si="9"/>
        <v>5.2255143287527206</v>
      </c>
      <c r="AG10" s="2">
        <v>8.0000000000000002E-3</v>
      </c>
      <c r="AH10" s="2">
        <v>0.01</v>
      </c>
      <c r="AI10" s="9">
        <f t="shared" si="10"/>
        <v>0.7683749084919419</v>
      </c>
      <c r="AJ10" s="2">
        <v>0.185</v>
      </c>
      <c r="AK10" s="2">
        <v>4.1000000000000002E-2</v>
      </c>
      <c r="AL10" s="9">
        <f t="shared" si="11"/>
        <v>11.369327156872565</v>
      </c>
      <c r="AM10" s="2">
        <v>0</v>
      </c>
      <c r="AN10" s="2">
        <v>0</v>
      </c>
      <c r="AO10" s="9">
        <f t="shared" si="12"/>
        <v>0</v>
      </c>
      <c r="AP10" s="2">
        <v>8.0000000000000002E-3</v>
      </c>
      <c r="AQ10" s="2">
        <v>2E-3</v>
      </c>
      <c r="AR10" s="9">
        <f t="shared" si="13"/>
        <v>0.65969690009882564</v>
      </c>
      <c r="AS10" s="2">
        <v>0.16500000000000001</v>
      </c>
      <c r="AT10" s="2">
        <v>7.6999999999999999E-2</v>
      </c>
      <c r="AU10" s="9">
        <f t="shared" si="14"/>
        <v>7.2832959571886136</v>
      </c>
      <c r="AV10" s="2">
        <v>1.0999999999999999E-2</v>
      </c>
      <c r="AW10" s="2">
        <v>0</v>
      </c>
      <c r="AX10" s="9">
        <f t="shared" si="15"/>
        <v>0.32999999999999996</v>
      </c>
      <c r="AY10" s="2">
        <v>5.0000000000000001E-3</v>
      </c>
      <c r="AZ10" s="2">
        <v>0</v>
      </c>
      <c r="BA10" s="9">
        <f t="shared" si="16"/>
        <v>0.05</v>
      </c>
      <c r="BB10" s="2">
        <v>6.0000000000000001E-3</v>
      </c>
      <c r="BC10" s="2">
        <v>4.0000000000000001E-3</v>
      </c>
      <c r="BD10" s="9">
        <f t="shared" si="17"/>
        <v>0.28844410203711918</v>
      </c>
      <c r="BE10" s="2">
        <v>0.03</v>
      </c>
      <c r="BF10" s="2">
        <v>0.04</v>
      </c>
      <c r="BG10" s="9">
        <f t="shared" si="18"/>
        <v>2</v>
      </c>
      <c r="BH10" s="2">
        <v>0.151</v>
      </c>
      <c r="BI10" s="2">
        <v>0</v>
      </c>
      <c r="BJ10" s="9">
        <f t="shared" si="19"/>
        <v>4.53</v>
      </c>
      <c r="BK10" s="2">
        <v>2.9000000000000001E-2</v>
      </c>
      <c r="BL10" s="2">
        <v>1.2E-2</v>
      </c>
      <c r="BM10" s="9">
        <f t="shared" si="20"/>
        <v>1.2553883861180173</v>
      </c>
      <c r="BN10" s="2">
        <v>0.313</v>
      </c>
      <c r="BO10" s="2">
        <v>0.108</v>
      </c>
      <c r="BP10" s="9">
        <f t="shared" si="21"/>
        <v>66.22174869331073</v>
      </c>
      <c r="BQ10" s="2">
        <v>0.20300000000000001</v>
      </c>
      <c r="BR10" s="2">
        <v>3.5000000000000003E-2</v>
      </c>
      <c r="BS10" s="9">
        <f t="shared" si="22"/>
        <v>41.199029114774049</v>
      </c>
      <c r="BT10" s="9">
        <f t="shared" si="23"/>
        <v>400.7269452933092</v>
      </c>
    </row>
    <row r="11" spans="1:75" ht="15.75" thickBot="1" x14ac:dyDescent="0.3">
      <c r="A11" s="3">
        <v>0.14583333333333334</v>
      </c>
      <c r="B11" s="4">
        <v>43453</v>
      </c>
      <c r="C11" s="2"/>
      <c r="D11" s="2"/>
      <c r="E11" s="9">
        <f t="shared" si="0"/>
        <v>0</v>
      </c>
      <c r="F11" s="2">
        <v>5.7000000000000002E-2</v>
      </c>
      <c r="G11" s="2">
        <v>1E-3</v>
      </c>
      <c r="H11" s="9">
        <f t="shared" si="1"/>
        <v>22.803508501982762</v>
      </c>
      <c r="I11" s="2">
        <v>0.47099999999999997</v>
      </c>
      <c r="J11" s="2">
        <v>9.1999999999999998E-2</v>
      </c>
      <c r="K11" s="9">
        <f t="shared" si="2"/>
        <v>95.980206292756009</v>
      </c>
      <c r="L11" s="2">
        <v>8.9999999999999993E-3</v>
      </c>
      <c r="M11" s="2">
        <v>1.6E-2</v>
      </c>
      <c r="N11" s="9">
        <f t="shared" si="3"/>
        <v>3.6715119501371638</v>
      </c>
      <c r="O11" s="2">
        <v>1.9E-2</v>
      </c>
      <c r="P11" s="2">
        <v>4.0000000000000001E-3</v>
      </c>
      <c r="Q11" s="9">
        <f t="shared" si="4"/>
        <v>38.832975677895199</v>
      </c>
      <c r="R11" s="2">
        <v>3.6600000000000001E-2</v>
      </c>
      <c r="S11" s="2">
        <v>5.5999999999999999E-3</v>
      </c>
      <c r="T11" s="9">
        <f t="shared" si="5"/>
        <v>74.051873710258008</v>
      </c>
      <c r="U11" s="2">
        <v>0.2</v>
      </c>
      <c r="V11" s="2">
        <v>6.5000000000000002E-2</v>
      </c>
      <c r="W11" s="9">
        <f t="shared" si="6"/>
        <v>16.823792675850473</v>
      </c>
      <c r="X11" s="2">
        <v>0</v>
      </c>
      <c r="Y11" s="2">
        <v>0</v>
      </c>
      <c r="Z11" s="9">
        <f t="shared" si="7"/>
        <v>0</v>
      </c>
      <c r="AA11" s="2">
        <v>7.6999999999999999E-2</v>
      </c>
      <c r="AB11" s="2">
        <v>4.3999999999999997E-2</v>
      </c>
      <c r="AC11" s="9">
        <f t="shared" si="8"/>
        <v>5.3210901138770428</v>
      </c>
      <c r="AD11" s="2">
        <v>0.09</v>
      </c>
      <c r="AE11" s="2">
        <v>2.3E-2</v>
      </c>
      <c r="AF11" s="9">
        <f t="shared" si="9"/>
        <v>5.5735446530910648</v>
      </c>
      <c r="AG11" s="2">
        <v>8.0000000000000002E-3</v>
      </c>
      <c r="AH11" s="2">
        <v>0.01</v>
      </c>
      <c r="AI11" s="9">
        <f t="shared" si="10"/>
        <v>0.7683749084919419</v>
      </c>
      <c r="AJ11" s="2">
        <v>0.17499999999999999</v>
      </c>
      <c r="AK11" s="2">
        <v>6.3E-2</v>
      </c>
      <c r="AL11" s="9">
        <f t="shared" si="11"/>
        <v>11.159677414692595</v>
      </c>
      <c r="AM11" s="2">
        <v>0</v>
      </c>
      <c r="AN11" s="2">
        <v>0</v>
      </c>
      <c r="AO11" s="9">
        <f t="shared" si="12"/>
        <v>0</v>
      </c>
      <c r="AP11" s="2">
        <v>8.0000000000000002E-3</v>
      </c>
      <c r="AQ11" s="2">
        <v>2E-3</v>
      </c>
      <c r="AR11" s="9">
        <f t="shared" si="13"/>
        <v>0.65969690009882564</v>
      </c>
      <c r="AS11" s="2">
        <v>0.16500000000000001</v>
      </c>
      <c r="AT11" s="2">
        <v>7.6999999999999999E-2</v>
      </c>
      <c r="AU11" s="9">
        <f t="shared" si="14"/>
        <v>7.2832959571886136</v>
      </c>
      <c r="AV11" s="2">
        <v>1.0999999999999999E-2</v>
      </c>
      <c r="AW11" s="2">
        <v>0</v>
      </c>
      <c r="AX11" s="9">
        <f t="shared" si="15"/>
        <v>0.32999999999999996</v>
      </c>
      <c r="AY11" s="2">
        <v>5.0000000000000001E-3</v>
      </c>
      <c r="AZ11" s="2">
        <v>0</v>
      </c>
      <c r="BA11" s="9">
        <f t="shared" si="16"/>
        <v>0.05</v>
      </c>
      <c r="BB11" s="2">
        <v>5.0000000000000001E-3</v>
      </c>
      <c r="BC11" s="2">
        <v>4.0000000000000001E-3</v>
      </c>
      <c r="BD11" s="9">
        <f t="shared" si="17"/>
        <v>0.25612496949731395</v>
      </c>
      <c r="BE11" s="2">
        <v>3.2000000000000001E-2</v>
      </c>
      <c r="BF11" s="2">
        <v>4.2999999999999997E-2</v>
      </c>
      <c r="BG11" s="9">
        <f t="shared" si="18"/>
        <v>2.1440149253211835</v>
      </c>
      <c r="BH11" s="2">
        <v>0.152</v>
      </c>
      <c r="BI11" s="2">
        <v>0</v>
      </c>
      <c r="BJ11" s="9">
        <f t="shared" si="19"/>
        <v>4.5599999999999996</v>
      </c>
      <c r="BK11" s="2">
        <v>2.8000000000000001E-2</v>
      </c>
      <c r="BL11" s="2">
        <v>1.2999999999999999E-2</v>
      </c>
      <c r="BM11" s="9">
        <f t="shared" si="20"/>
        <v>1.2348279232346506</v>
      </c>
      <c r="BN11" s="2">
        <v>0.29499999999999998</v>
      </c>
      <c r="BO11" s="2">
        <v>0.104</v>
      </c>
      <c r="BP11" s="9">
        <f t="shared" si="21"/>
        <v>62.559092065022803</v>
      </c>
      <c r="BQ11" s="2">
        <v>0.19500000000000001</v>
      </c>
      <c r="BR11" s="2">
        <v>3.5000000000000003E-2</v>
      </c>
      <c r="BS11" s="9">
        <f t="shared" si="22"/>
        <v>39.623225512317902</v>
      </c>
      <c r="BT11" s="9">
        <f t="shared" si="23"/>
        <v>393.68683415171358</v>
      </c>
    </row>
    <row r="12" spans="1:75" ht="15.75" thickBot="1" x14ac:dyDescent="0.3">
      <c r="A12" s="3">
        <v>0.16666666666666666</v>
      </c>
      <c r="B12" s="4">
        <v>43453</v>
      </c>
      <c r="C12" s="2"/>
      <c r="D12" s="2"/>
      <c r="E12" s="9">
        <f t="shared" si="0"/>
        <v>0</v>
      </c>
      <c r="F12" s="2">
        <v>5.6000000000000001E-2</v>
      </c>
      <c r="G12" s="2">
        <v>2E-3</v>
      </c>
      <c r="H12" s="9">
        <f t="shared" si="1"/>
        <v>22.414281161795042</v>
      </c>
      <c r="I12" s="2">
        <v>0.47299999999999998</v>
      </c>
      <c r="J12" s="2">
        <v>9.1999999999999998E-2</v>
      </c>
      <c r="K12" s="9">
        <f t="shared" si="2"/>
        <v>96.372817744424182</v>
      </c>
      <c r="L12" s="2">
        <v>8.9999999999999993E-3</v>
      </c>
      <c r="M12" s="2">
        <v>1.7000000000000001E-2</v>
      </c>
      <c r="N12" s="9">
        <f t="shared" si="3"/>
        <v>3.8470768123342691</v>
      </c>
      <c r="O12" s="2">
        <v>1.9199999999999998E-2</v>
      </c>
      <c r="P12" s="2">
        <v>4.1999999999999997E-3</v>
      </c>
      <c r="Q12" s="9">
        <f t="shared" si="4"/>
        <v>39.308014449982075</v>
      </c>
      <c r="R12" s="2">
        <v>3.6799999999999999E-2</v>
      </c>
      <c r="S12" s="2">
        <v>5.7999999999999996E-3</v>
      </c>
      <c r="T12" s="9">
        <f t="shared" si="5"/>
        <v>74.508523002405568</v>
      </c>
      <c r="U12" s="2">
        <v>0.20799999999999999</v>
      </c>
      <c r="V12" s="2">
        <v>6.7000000000000004E-2</v>
      </c>
      <c r="W12" s="9">
        <f t="shared" si="6"/>
        <v>17.48196785261888</v>
      </c>
      <c r="X12" s="2">
        <v>0</v>
      </c>
      <c r="Y12" s="2">
        <v>0</v>
      </c>
      <c r="Z12" s="9">
        <f t="shared" si="7"/>
        <v>0</v>
      </c>
      <c r="AA12" s="2">
        <v>7.9000000000000001E-2</v>
      </c>
      <c r="AB12" s="2">
        <v>4.3999999999999997E-2</v>
      </c>
      <c r="AC12" s="9">
        <f t="shared" si="8"/>
        <v>5.4256059569415847</v>
      </c>
      <c r="AD12" s="2">
        <v>9.8000000000000004E-2</v>
      </c>
      <c r="AE12" s="2">
        <v>0.03</v>
      </c>
      <c r="AF12" s="9">
        <f t="shared" si="9"/>
        <v>6.1493414281530994</v>
      </c>
      <c r="AG12" s="2">
        <v>8.9999999999999993E-3</v>
      </c>
      <c r="AH12" s="2">
        <v>1.0999999999999999E-2</v>
      </c>
      <c r="AI12" s="9">
        <f t="shared" si="10"/>
        <v>0.8527602242131137</v>
      </c>
      <c r="AJ12" s="2">
        <v>0.17399999999999999</v>
      </c>
      <c r="AK12" s="2">
        <v>0.05</v>
      </c>
      <c r="AL12" s="9">
        <f t="shared" si="11"/>
        <v>10.862485903328023</v>
      </c>
      <c r="AM12" s="2">
        <v>0</v>
      </c>
      <c r="AN12" s="2">
        <v>0</v>
      </c>
      <c r="AO12" s="9">
        <f t="shared" si="12"/>
        <v>0</v>
      </c>
      <c r="AP12" s="2">
        <v>8.0000000000000002E-3</v>
      </c>
      <c r="AQ12" s="2">
        <v>1E-3</v>
      </c>
      <c r="AR12" s="9">
        <f t="shared" si="13"/>
        <v>0.644980619863884</v>
      </c>
      <c r="AS12" s="2">
        <v>0.16400000000000001</v>
      </c>
      <c r="AT12" s="2">
        <v>7.8E-2</v>
      </c>
      <c r="AU12" s="9">
        <f t="shared" si="14"/>
        <v>7.2641585885772075</v>
      </c>
      <c r="AV12" s="2">
        <v>0.01</v>
      </c>
      <c r="AW12" s="2">
        <v>0</v>
      </c>
      <c r="AX12" s="9">
        <f t="shared" si="15"/>
        <v>0.3</v>
      </c>
      <c r="AY12" s="2">
        <v>4.0000000000000001E-3</v>
      </c>
      <c r="AZ12" s="2">
        <v>0</v>
      </c>
      <c r="BA12" s="9">
        <f t="shared" si="16"/>
        <v>0.04</v>
      </c>
      <c r="BB12" s="2">
        <v>6.0000000000000001E-3</v>
      </c>
      <c r="BC12" s="2">
        <v>5.0000000000000001E-3</v>
      </c>
      <c r="BD12" s="9">
        <f t="shared" si="17"/>
        <v>0.31240998703626616</v>
      </c>
      <c r="BE12" s="2">
        <v>0.03</v>
      </c>
      <c r="BF12" s="2">
        <v>0.04</v>
      </c>
      <c r="BG12" s="9">
        <f t="shared" si="18"/>
        <v>2</v>
      </c>
      <c r="BH12" s="2">
        <v>0.151</v>
      </c>
      <c r="BI12" s="2">
        <v>0</v>
      </c>
      <c r="BJ12" s="9">
        <f t="shared" si="19"/>
        <v>4.53</v>
      </c>
      <c r="BK12" s="2">
        <v>0.03</v>
      </c>
      <c r="BL12" s="2">
        <v>1.2E-2</v>
      </c>
      <c r="BM12" s="9">
        <f t="shared" si="20"/>
        <v>1.292439553712281</v>
      </c>
      <c r="BN12" s="2">
        <v>0.29799999999999999</v>
      </c>
      <c r="BO12" s="2">
        <v>0.108</v>
      </c>
      <c r="BP12" s="9">
        <f t="shared" si="21"/>
        <v>63.393375048186215</v>
      </c>
      <c r="BQ12" s="2">
        <v>0.19400000000000001</v>
      </c>
      <c r="BR12" s="2">
        <v>2.8000000000000001E-2</v>
      </c>
      <c r="BS12" s="9">
        <f t="shared" si="22"/>
        <v>39.202040763205176</v>
      </c>
      <c r="BT12" s="9">
        <f t="shared" si="23"/>
        <v>396.20227909677686</v>
      </c>
    </row>
    <row r="13" spans="1:75" ht="15.75" thickBot="1" x14ac:dyDescent="0.3">
      <c r="A13" s="3">
        <v>0.1875</v>
      </c>
      <c r="B13" s="4">
        <v>43453</v>
      </c>
      <c r="C13" s="2"/>
      <c r="D13" s="2"/>
      <c r="E13" s="9">
        <f t="shared" si="0"/>
        <v>0</v>
      </c>
      <c r="F13" s="2">
        <v>5.6000000000000001E-2</v>
      </c>
      <c r="G13" s="2">
        <v>1E-3</v>
      </c>
      <c r="H13" s="9">
        <f t="shared" si="1"/>
        <v>22.403571143904717</v>
      </c>
      <c r="I13" s="2">
        <v>0.48599999999999999</v>
      </c>
      <c r="J13" s="2">
        <v>9.0999999999999998E-2</v>
      </c>
      <c r="K13" s="9">
        <f t="shared" si="2"/>
        <v>98.88923096070674</v>
      </c>
      <c r="L13" s="2">
        <v>8.0000000000000002E-3</v>
      </c>
      <c r="M13" s="2">
        <v>1.6E-2</v>
      </c>
      <c r="N13" s="9">
        <f t="shared" si="3"/>
        <v>3.577708763999663</v>
      </c>
      <c r="O13" s="2">
        <v>1.8800000000000001E-2</v>
      </c>
      <c r="P13" s="2">
        <v>2.5999999999999999E-3</v>
      </c>
      <c r="Q13" s="9">
        <f t="shared" si="4"/>
        <v>37.957871383943541</v>
      </c>
      <c r="R13" s="2">
        <v>3.6999999999999998E-2</v>
      </c>
      <c r="S13" s="2">
        <v>5.1999999999999998E-3</v>
      </c>
      <c r="T13" s="9">
        <f t="shared" si="5"/>
        <v>74.727237336863979</v>
      </c>
      <c r="U13" s="2">
        <v>0.217</v>
      </c>
      <c r="V13" s="2">
        <v>7.5999999999999998E-2</v>
      </c>
      <c r="W13" s="9">
        <f t="shared" si="6"/>
        <v>18.393912036323322</v>
      </c>
      <c r="X13" s="2">
        <v>0</v>
      </c>
      <c r="Y13" s="2">
        <v>0</v>
      </c>
      <c r="Z13" s="9">
        <f t="shared" si="7"/>
        <v>0</v>
      </c>
      <c r="AA13" s="2">
        <v>0.08</v>
      </c>
      <c r="AB13" s="2">
        <v>4.2000000000000003E-2</v>
      </c>
      <c r="AC13" s="9">
        <f t="shared" si="8"/>
        <v>5.4212913590767284</v>
      </c>
      <c r="AD13" s="2">
        <v>0.106</v>
      </c>
      <c r="AE13" s="2">
        <v>0.04</v>
      </c>
      <c r="AF13" s="9">
        <f t="shared" si="9"/>
        <v>6.7977643383689017</v>
      </c>
      <c r="AG13" s="2">
        <v>8.0000000000000002E-3</v>
      </c>
      <c r="AH13" s="2">
        <v>0.01</v>
      </c>
      <c r="AI13" s="9">
        <f t="shared" si="10"/>
        <v>0.7683749084919419</v>
      </c>
      <c r="AJ13" s="2">
        <v>0.189</v>
      </c>
      <c r="AK13" s="2">
        <v>0.05</v>
      </c>
      <c r="AL13" s="9">
        <f t="shared" si="11"/>
        <v>11.73011508894947</v>
      </c>
      <c r="AM13" s="2">
        <v>0</v>
      </c>
      <c r="AN13" s="2">
        <v>0</v>
      </c>
      <c r="AO13" s="9">
        <f t="shared" si="12"/>
        <v>0</v>
      </c>
      <c r="AP13" s="2">
        <v>8.0000000000000002E-3</v>
      </c>
      <c r="AQ13" s="2">
        <v>2E-3</v>
      </c>
      <c r="AR13" s="9">
        <f t="shared" si="13"/>
        <v>0.65969690009882564</v>
      </c>
      <c r="AS13" s="2">
        <v>0.16400000000000001</v>
      </c>
      <c r="AT13" s="2">
        <v>7.4999999999999997E-2</v>
      </c>
      <c r="AU13" s="9">
        <f t="shared" si="14"/>
        <v>7.213431915530915</v>
      </c>
      <c r="AV13" s="2">
        <v>0.01</v>
      </c>
      <c r="AW13" s="2">
        <v>0</v>
      </c>
      <c r="AX13" s="9">
        <f t="shared" si="15"/>
        <v>0.3</v>
      </c>
      <c r="AY13" s="2">
        <v>5.0000000000000001E-3</v>
      </c>
      <c r="AZ13" s="2">
        <v>0</v>
      </c>
      <c r="BA13" s="9">
        <f t="shared" si="16"/>
        <v>0.05</v>
      </c>
      <c r="BB13" s="2">
        <v>5.0000000000000001E-3</v>
      </c>
      <c r="BC13" s="2">
        <v>4.0000000000000001E-3</v>
      </c>
      <c r="BD13" s="9">
        <f t="shared" si="17"/>
        <v>0.25612496949731395</v>
      </c>
      <c r="BE13" s="2">
        <v>3.3000000000000002E-2</v>
      </c>
      <c r="BF13" s="2">
        <v>4.2000000000000003E-2</v>
      </c>
      <c r="BG13" s="9">
        <f t="shared" si="18"/>
        <v>2.136539257771783</v>
      </c>
      <c r="BH13" s="2">
        <v>0.15</v>
      </c>
      <c r="BI13" s="2">
        <v>0</v>
      </c>
      <c r="BJ13" s="9">
        <f t="shared" si="19"/>
        <v>4.5</v>
      </c>
      <c r="BK13" s="2">
        <v>2.8000000000000001E-2</v>
      </c>
      <c r="BL13" s="2">
        <v>1.2999999999999999E-2</v>
      </c>
      <c r="BM13" s="9">
        <f t="shared" si="20"/>
        <v>1.2348279232346506</v>
      </c>
      <c r="BN13" s="2">
        <v>0.29599999999999999</v>
      </c>
      <c r="BO13" s="2">
        <v>9.9000000000000005E-2</v>
      </c>
      <c r="BP13" s="9">
        <f t="shared" si="21"/>
        <v>62.423393051002918</v>
      </c>
      <c r="BQ13" s="2">
        <v>0.188</v>
      </c>
      <c r="BR13" s="2">
        <v>2.1999999999999999E-2</v>
      </c>
      <c r="BS13" s="9">
        <f t="shared" si="22"/>
        <v>37.856571424258696</v>
      </c>
      <c r="BT13" s="9">
        <f t="shared" si="23"/>
        <v>397.29766276202406</v>
      </c>
    </row>
    <row r="14" spans="1:75" ht="15.75" thickBot="1" x14ac:dyDescent="0.3">
      <c r="A14" s="3">
        <v>0.20833333333333334</v>
      </c>
      <c r="B14" s="4">
        <v>43453</v>
      </c>
      <c r="C14" s="2"/>
      <c r="D14" s="2"/>
      <c r="E14" s="9">
        <f t="shared" si="0"/>
        <v>0</v>
      </c>
      <c r="F14" s="2">
        <v>5.7000000000000002E-2</v>
      </c>
      <c r="G14" s="2">
        <v>1E-3</v>
      </c>
      <c r="H14" s="9">
        <f t="shared" si="1"/>
        <v>22.803508501982762</v>
      </c>
      <c r="I14" s="2">
        <v>0.46400000000000002</v>
      </c>
      <c r="J14" s="2">
        <v>8.3000000000000004E-2</v>
      </c>
      <c r="K14" s="9">
        <f t="shared" si="2"/>
        <v>94.273007801809314</v>
      </c>
      <c r="L14" s="2">
        <v>8.0000000000000002E-3</v>
      </c>
      <c r="M14" s="2">
        <v>1.6E-2</v>
      </c>
      <c r="N14" s="9">
        <f t="shared" si="3"/>
        <v>3.577708763999663</v>
      </c>
      <c r="O14" s="2">
        <v>1.8599999999999998E-2</v>
      </c>
      <c r="P14" s="2">
        <v>2.5999999999999999E-3</v>
      </c>
      <c r="Q14" s="9">
        <f t="shared" si="4"/>
        <v>37.561682603419136</v>
      </c>
      <c r="R14" s="2">
        <v>3.6600000000000001E-2</v>
      </c>
      <c r="S14" s="2">
        <v>5.1999999999999998E-3</v>
      </c>
      <c r="T14" s="9">
        <f t="shared" si="5"/>
        <v>73.93510668146763</v>
      </c>
      <c r="U14" s="2">
        <v>0.214</v>
      </c>
      <c r="V14" s="2">
        <v>7.2999999999999995E-2</v>
      </c>
      <c r="W14" s="9">
        <f t="shared" si="6"/>
        <v>18.088670487352022</v>
      </c>
      <c r="X14" s="2">
        <v>0</v>
      </c>
      <c r="Y14" s="2">
        <v>0</v>
      </c>
      <c r="Z14" s="9">
        <f t="shared" si="7"/>
        <v>0</v>
      </c>
      <c r="AA14" s="2">
        <v>7.6999999999999999E-2</v>
      </c>
      <c r="AB14" s="2">
        <v>4.2000000000000003E-2</v>
      </c>
      <c r="AC14" s="9">
        <f t="shared" si="8"/>
        <v>5.2625849161795006</v>
      </c>
      <c r="AD14" s="2">
        <v>0.1</v>
      </c>
      <c r="AE14" s="2">
        <v>3.6999999999999998E-2</v>
      </c>
      <c r="AF14" s="9">
        <f t="shared" si="9"/>
        <v>6.3975307736657276</v>
      </c>
      <c r="AG14" s="2">
        <v>8.0000000000000002E-3</v>
      </c>
      <c r="AH14" s="2">
        <v>0.01</v>
      </c>
      <c r="AI14" s="9">
        <f t="shared" si="10"/>
        <v>0.7683749084919419</v>
      </c>
      <c r="AJ14" s="2">
        <v>0.192</v>
      </c>
      <c r="AK14" s="2">
        <v>0.03</v>
      </c>
      <c r="AL14" s="9">
        <f t="shared" si="11"/>
        <v>11.659777013305186</v>
      </c>
      <c r="AM14" s="2">
        <v>0</v>
      </c>
      <c r="AN14" s="2">
        <v>0</v>
      </c>
      <c r="AO14" s="9">
        <f t="shared" si="12"/>
        <v>0</v>
      </c>
      <c r="AP14" s="2">
        <v>8.0000000000000002E-3</v>
      </c>
      <c r="AQ14" s="2">
        <v>2E-3</v>
      </c>
      <c r="AR14" s="9">
        <f t="shared" si="13"/>
        <v>0.65969690009882564</v>
      </c>
      <c r="AS14" s="2">
        <v>0.16500000000000001</v>
      </c>
      <c r="AT14" s="2">
        <v>7.3999999999999996E-2</v>
      </c>
      <c r="AU14" s="9">
        <f t="shared" si="14"/>
        <v>7.2333671274172175</v>
      </c>
      <c r="AV14" s="2">
        <v>1.2E-2</v>
      </c>
      <c r="AW14" s="2">
        <v>0</v>
      </c>
      <c r="AX14" s="9">
        <f t="shared" si="15"/>
        <v>0.36</v>
      </c>
      <c r="AY14" s="2">
        <v>5.0000000000000001E-3</v>
      </c>
      <c r="AZ14" s="2">
        <v>0</v>
      </c>
      <c r="BA14" s="9">
        <f t="shared" si="16"/>
        <v>0.05</v>
      </c>
      <c r="BB14" s="2">
        <v>5.0000000000000001E-3</v>
      </c>
      <c r="BC14" s="2">
        <v>4.0000000000000001E-3</v>
      </c>
      <c r="BD14" s="9">
        <f t="shared" si="17"/>
        <v>0.25612496949731395</v>
      </c>
      <c r="BE14" s="2">
        <v>3.1E-2</v>
      </c>
      <c r="BF14" s="2">
        <v>4.1000000000000002E-2</v>
      </c>
      <c r="BG14" s="9">
        <f t="shared" si="18"/>
        <v>2.0560155641434235</v>
      </c>
      <c r="BH14" s="2">
        <v>0.14599999999999999</v>
      </c>
      <c r="BI14" s="2">
        <v>0</v>
      </c>
      <c r="BJ14" s="9">
        <f t="shared" si="19"/>
        <v>4.38</v>
      </c>
      <c r="BK14" s="2">
        <v>2.9000000000000001E-2</v>
      </c>
      <c r="BL14" s="2">
        <v>0.01</v>
      </c>
      <c r="BM14" s="9">
        <f t="shared" si="20"/>
        <v>1.2270289320142376</v>
      </c>
      <c r="BN14" s="2">
        <v>0.309</v>
      </c>
      <c r="BO14" s="2">
        <v>9.7000000000000003E-2</v>
      </c>
      <c r="BP14" s="9">
        <f t="shared" si="21"/>
        <v>64.773451351614725</v>
      </c>
      <c r="BQ14" s="2">
        <v>0.191</v>
      </c>
      <c r="BR14" s="2">
        <v>0.01</v>
      </c>
      <c r="BS14" s="9">
        <f t="shared" si="22"/>
        <v>38.252320191068151</v>
      </c>
      <c r="BT14" s="9">
        <f t="shared" si="23"/>
        <v>393.57595748752681</v>
      </c>
    </row>
    <row r="15" spans="1:75" ht="15.75" thickBot="1" x14ac:dyDescent="0.3">
      <c r="A15" s="3">
        <v>0.22916666666666666</v>
      </c>
      <c r="B15" s="4">
        <v>43453</v>
      </c>
      <c r="C15" s="2"/>
      <c r="D15" s="2"/>
      <c r="E15" s="9">
        <f t="shared" si="0"/>
        <v>0</v>
      </c>
      <c r="F15" s="2">
        <v>5.6000000000000001E-2</v>
      </c>
      <c r="G15" s="2">
        <v>2E-3</v>
      </c>
      <c r="H15" s="9">
        <f t="shared" si="1"/>
        <v>22.414281161795042</v>
      </c>
      <c r="I15" s="2">
        <v>0.47499999999999998</v>
      </c>
      <c r="J15" s="2">
        <v>8.7999999999999995E-2</v>
      </c>
      <c r="K15" s="9">
        <f t="shared" si="2"/>
        <v>96.616561727273236</v>
      </c>
      <c r="L15" s="2">
        <v>8.9999999999999993E-3</v>
      </c>
      <c r="M15" s="2">
        <v>1.4999999999999999E-2</v>
      </c>
      <c r="N15" s="9">
        <f t="shared" si="3"/>
        <v>3.4985711369071804</v>
      </c>
      <c r="O15" s="2">
        <v>1.9400000000000001E-2</v>
      </c>
      <c r="P15" s="2">
        <v>3.0000000000000001E-3</v>
      </c>
      <c r="Q15" s="9">
        <f t="shared" si="4"/>
        <v>39.261176752614027</v>
      </c>
      <c r="R15" s="2">
        <v>3.8399999999999997E-2</v>
      </c>
      <c r="S15" s="2">
        <v>4.7999999999999996E-3</v>
      </c>
      <c r="T15" s="9">
        <f t="shared" si="5"/>
        <v>77.397674383666072</v>
      </c>
      <c r="U15" s="2">
        <v>0.21299999999999999</v>
      </c>
      <c r="V15" s="2">
        <v>8.1000000000000003E-2</v>
      </c>
      <c r="W15" s="9">
        <f t="shared" si="6"/>
        <v>18.230523854239625</v>
      </c>
      <c r="X15" s="2">
        <v>0</v>
      </c>
      <c r="Y15" s="2">
        <v>0</v>
      </c>
      <c r="Z15" s="9">
        <f t="shared" si="7"/>
        <v>0</v>
      </c>
      <c r="AA15" s="2">
        <v>0.27800000000000002</v>
      </c>
      <c r="AB15" s="2">
        <v>0.05</v>
      </c>
      <c r="AC15" s="9">
        <f t="shared" si="8"/>
        <v>16.947637003429122</v>
      </c>
      <c r="AD15" s="2">
        <v>9.5000000000000001E-2</v>
      </c>
      <c r="AE15" s="2">
        <v>2.5999999999999999E-2</v>
      </c>
      <c r="AF15" s="9">
        <f t="shared" si="9"/>
        <v>5.9096192770769935</v>
      </c>
      <c r="AG15" s="2">
        <v>8.0000000000000002E-3</v>
      </c>
      <c r="AH15" s="2">
        <v>0.01</v>
      </c>
      <c r="AI15" s="9">
        <f t="shared" si="10"/>
        <v>0.7683749084919419</v>
      </c>
      <c r="AJ15" s="2">
        <v>0.19500000000000001</v>
      </c>
      <c r="AK15" s="2">
        <v>5.2999999999999999E-2</v>
      </c>
      <c r="AL15" s="9">
        <f t="shared" si="11"/>
        <v>12.124454626910028</v>
      </c>
      <c r="AM15" s="2">
        <v>0</v>
      </c>
      <c r="AN15" s="2">
        <v>0</v>
      </c>
      <c r="AO15" s="9">
        <f t="shared" si="12"/>
        <v>0</v>
      </c>
      <c r="AP15" s="2">
        <v>8.0000000000000002E-3</v>
      </c>
      <c r="AQ15" s="2">
        <v>1E-3</v>
      </c>
      <c r="AR15" s="9">
        <f t="shared" si="13"/>
        <v>0.644980619863884</v>
      </c>
      <c r="AS15" s="2">
        <v>0.16400000000000001</v>
      </c>
      <c r="AT15" s="2">
        <v>7.3999999999999996E-2</v>
      </c>
      <c r="AU15" s="9">
        <f t="shared" si="14"/>
        <v>7.1968882164446599</v>
      </c>
      <c r="AV15" s="2">
        <v>8.9999999999999993E-3</v>
      </c>
      <c r="AW15" s="2">
        <v>0</v>
      </c>
      <c r="AX15" s="9">
        <f t="shared" si="15"/>
        <v>0.26999999999999996</v>
      </c>
      <c r="AY15" s="2">
        <v>5.0000000000000001E-3</v>
      </c>
      <c r="AZ15" s="2">
        <v>0</v>
      </c>
      <c r="BA15" s="9">
        <f t="shared" si="16"/>
        <v>0.05</v>
      </c>
      <c r="BB15" s="2">
        <v>0.39800000000000002</v>
      </c>
      <c r="BC15" s="2">
        <v>3.0000000000000001E-3</v>
      </c>
      <c r="BD15" s="9">
        <f t="shared" si="17"/>
        <v>15.920452254882713</v>
      </c>
      <c r="BE15" s="2">
        <v>2.9000000000000001E-2</v>
      </c>
      <c r="BF15" s="2">
        <v>3.6999999999999998E-2</v>
      </c>
      <c r="BG15" s="9">
        <f t="shared" si="18"/>
        <v>1.8804254837669052</v>
      </c>
      <c r="BH15" s="2">
        <v>0.14599999999999999</v>
      </c>
      <c r="BI15" s="2">
        <v>0</v>
      </c>
      <c r="BJ15" s="9">
        <f t="shared" si="19"/>
        <v>4.38</v>
      </c>
      <c r="BK15" s="2">
        <v>2.7E-2</v>
      </c>
      <c r="BL15" s="2">
        <v>1.0999999999999999E-2</v>
      </c>
      <c r="BM15" s="9">
        <f t="shared" si="20"/>
        <v>1.16619037896906</v>
      </c>
      <c r="BN15" s="2">
        <v>0.33100000000000002</v>
      </c>
      <c r="BO15" s="2">
        <v>0.1</v>
      </c>
      <c r="BP15" s="9">
        <f t="shared" si="21"/>
        <v>69.155187802506902</v>
      </c>
      <c r="BQ15" s="2">
        <v>0.21199999999999999</v>
      </c>
      <c r="BR15" s="2">
        <v>1.7000000000000001E-2</v>
      </c>
      <c r="BS15" s="9">
        <f t="shared" si="22"/>
        <v>42.536102313211536</v>
      </c>
      <c r="BT15" s="9">
        <f t="shared" si="23"/>
        <v>436.36910190204895</v>
      </c>
    </row>
    <row r="16" spans="1:75" ht="15.75" thickBot="1" x14ac:dyDescent="0.3">
      <c r="A16" s="3">
        <v>0.25</v>
      </c>
      <c r="B16" s="4">
        <v>43453</v>
      </c>
      <c r="C16" s="2"/>
      <c r="D16" s="2"/>
      <c r="E16" s="9">
        <f t="shared" si="0"/>
        <v>0</v>
      </c>
      <c r="F16" s="2">
        <v>5.6000000000000001E-2</v>
      </c>
      <c r="G16" s="2">
        <v>1E-3</v>
      </c>
      <c r="H16" s="9">
        <f t="shared" si="1"/>
        <v>22.403571143904717</v>
      </c>
      <c r="I16" s="2">
        <v>0.53400000000000003</v>
      </c>
      <c r="J16" s="2">
        <v>0.09</v>
      </c>
      <c r="K16" s="9">
        <f t="shared" si="2"/>
        <v>108.30623250764472</v>
      </c>
      <c r="L16" s="2">
        <v>8.0000000000000002E-3</v>
      </c>
      <c r="M16" s="2">
        <v>1.6E-2</v>
      </c>
      <c r="N16" s="9">
        <f t="shared" si="3"/>
        <v>3.577708763999663</v>
      </c>
      <c r="O16" s="2">
        <v>1.8800000000000001E-2</v>
      </c>
      <c r="P16" s="2">
        <v>1.8E-3</v>
      </c>
      <c r="Q16" s="9">
        <f t="shared" si="4"/>
        <v>37.771947262485689</v>
      </c>
      <c r="R16" s="2">
        <v>3.78E-2</v>
      </c>
      <c r="S16" s="2">
        <v>5.0000000000000001E-3</v>
      </c>
      <c r="T16" s="9">
        <f t="shared" si="5"/>
        <v>76.258507722089618</v>
      </c>
      <c r="U16" s="2">
        <v>0.20100000000000001</v>
      </c>
      <c r="V16" s="2">
        <v>7.0999999999999994E-2</v>
      </c>
      <c r="W16" s="9">
        <f t="shared" si="6"/>
        <v>17.053703410110074</v>
      </c>
      <c r="X16" s="2">
        <v>0</v>
      </c>
      <c r="Y16" s="2">
        <v>0</v>
      </c>
      <c r="Z16" s="9">
        <f t="shared" si="7"/>
        <v>0</v>
      </c>
      <c r="AA16" s="2">
        <v>0.33800000000000002</v>
      </c>
      <c r="AB16" s="2">
        <v>4.9000000000000002E-2</v>
      </c>
      <c r="AC16" s="9">
        <f t="shared" si="8"/>
        <v>20.491998438414932</v>
      </c>
      <c r="AD16" s="2">
        <v>9.5000000000000001E-2</v>
      </c>
      <c r="AE16" s="2">
        <v>2.7E-2</v>
      </c>
      <c r="AF16" s="9">
        <f t="shared" si="9"/>
        <v>5.9257404600606662</v>
      </c>
      <c r="AG16" s="2">
        <v>8.0000000000000002E-3</v>
      </c>
      <c r="AH16" s="2">
        <v>8.9999999999999993E-3</v>
      </c>
      <c r="AI16" s="9">
        <f t="shared" si="10"/>
        <v>0.72249567472753773</v>
      </c>
      <c r="AJ16" s="2">
        <v>0.21199999999999999</v>
      </c>
      <c r="AK16" s="2">
        <v>3.5999999999999997E-2</v>
      </c>
      <c r="AL16" s="9">
        <f t="shared" si="11"/>
        <v>12.902092853486987</v>
      </c>
      <c r="AM16" s="2">
        <v>0</v>
      </c>
      <c r="AN16" s="2">
        <v>0</v>
      </c>
      <c r="AO16" s="9">
        <f t="shared" si="12"/>
        <v>0</v>
      </c>
      <c r="AP16" s="2">
        <v>8.0000000000000002E-3</v>
      </c>
      <c r="AQ16" s="2">
        <v>2E-3</v>
      </c>
      <c r="AR16" s="9">
        <f t="shared" si="13"/>
        <v>0.65969690009882564</v>
      </c>
      <c r="AS16" s="2">
        <v>0.16300000000000001</v>
      </c>
      <c r="AT16" s="2">
        <v>7.2999999999999995E-2</v>
      </c>
      <c r="AU16" s="9">
        <f t="shared" si="14"/>
        <v>7.14400447928191</v>
      </c>
      <c r="AV16" s="2">
        <v>1.0999999999999999E-2</v>
      </c>
      <c r="AW16" s="2">
        <v>0</v>
      </c>
      <c r="AX16" s="9">
        <f t="shared" si="15"/>
        <v>0.32999999999999996</v>
      </c>
      <c r="AY16" s="2">
        <v>5.0000000000000001E-3</v>
      </c>
      <c r="AZ16" s="2">
        <v>0</v>
      </c>
      <c r="BA16" s="9">
        <f t="shared" si="16"/>
        <v>0.05</v>
      </c>
      <c r="BB16" s="2">
        <v>0.76800000000000002</v>
      </c>
      <c r="BC16" s="2">
        <v>4.0000000000000001E-3</v>
      </c>
      <c r="BD16" s="9">
        <f t="shared" si="17"/>
        <v>30.720416663841004</v>
      </c>
      <c r="BE16" s="2">
        <v>3.1E-2</v>
      </c>
      <c r="BF16" s="2">
        <v>0.04</v>
      </c>
      <c r="BG16" s="9">
        <f t="shared" si="18"/>
        <v>2.024252948620799</v>
      </c>
      <c r="BH16" s="2">
        <v>0.14499999999999999</v>
      </c>
      <c r="BI16" s="2">
        <v>0</v>
      </c>
      <c r="BJ16" s="9">
        <f t="shared" si="19"/>
        <v>4.3499999999999996</v>
      </c>
      <c r="BK16" s="2">
        <v>2.9000000000000001E-2</v>
      </c>
      <c r="BL16" s="2">
        <v>8.9999999999999993E-3</v>
      </c>
      <c r="BM16" s="9">
        <f t="shared" si="20"/>
        <v>1.2145781160551181</v>
      </c>
      <c r="BN16" s="2">
        <v>0.33700000000000002</v>
      </c>
      <c r="BO16" s="2">
        <v>0.11700000000000001</v>
      </c>
      <c r="BP16" s="9">
        <f t="shared" si="21"/>
        <v>71.346478539588759</v>
      </c>
      <c r="BQ16" s="2">
        <v>0.23100000000000001</v>
      </c>
      <c r="BR16" s="2">
        <v>1.7000000000000001E-2</v>
      </c>
      <c r="BS16" s="9">
        <f t="shared" si="22"/>
        <v>46.324939287601879</v>
      </c>
      <c r="BT16" s="9">
        <f t="shared" si="23"/>
        <v>469.57836517201292</v>
      </c>
    </row>
    <row r="17" spans="1:72" ht="15.75" thickBot="1" x14ac:dyDescent="0.3">
      <c r="A17" s="3">
        <v>0.27083333333333331</v>
      </c>
      <c r="B17" s="4">
        <v>43453</v>
      </c>
      <c r="C17" s="2"/>
      <c r="D17" s="2"/>
      <c r="E17" s="9">
        <f t="shared" si="0"/>
        <v>0</v>
      </c>
      <c r="F17" s="2">
        <v>5.5E-2</v>
      </c>
      <c r="G17" s="2">
        <v>1E-3</v>
      </c>
      <c r="H17" s="9">
        <f t="shared" si="1"/>
        <v>22.003636063160105</v>
      </c>
      <c r="I17" s="2">
        <v>0.56000000000000005</v>
      </c>
      <c r="J17" s="2">
        <v>8.8999999999999996E-2</v>
      </c>
      <c r="K17" s="9">
        <f t="shared" si="2"/>
        <v>113.40564359854409</v>
      </c>
      <c r="L17" s="2">
        <v>8.0000000000000002E-3</v>
      </c>
      <c r="M17" s="2">
        <v>1.4999999999999999E-2</v>
      </c>
      <c r="N17" s="9">
        <f t="shared" si="3"/>
        <v>3.3999999999999995</v>
      </c>
      <c r="O17" s="2">
        <v>1.84E-2</v>
      </c>
      <c r="P17" s="2">
        <v>2E-3</v>
      </c>
      <c r="Q17" s="9">
        <f t="shared" si="4"/>
        <v>37.016752964029678</v>
      </c>
      <c r="R17" s="2">
        <v>3.7600000000000001E-2</v>
      </c>
      <c r="S17" s="2">
        <v>4.5999999999999999E-3</v>
      </c>
      <c r="T17" s="9">
        <f t="shared" si="5"/>
        <v>75.760675815359519</v>
      </c>
      <c r="U17" s="2">
        <v>0.20599999999999999</v>
      </c>
      <c r="V17" s="2">
        <v>7.0999999999999994E-2</v>
      </c>
      <c r="W17" s="9">
        <f t="shared" si="6"/>
        <v>17.431374013542364</v>
      </c>
      <c r="X17" s="2">
        <v>0</v>
      </c>
      <c r="Y17" s="2">
        <v>0</v>
      </c>
      <c r="Z17" s="9">
        <f t="shared" si="7"/>
        <v>0</v>
      </c>
      <c r="AA17" s="2">
        <v>0.439</v>
      </c>
      <c r="AB17" s="2">
        <v>5.2999999999999999E-2</v>
      </c>
      <c r="AC17" s="9">
        <f t="shared" si="8"/>
        <v>26.531264575967725</v>
      </c>
      <c r="AD17" s="2">
        <v>0.15</v>
      </c>
      <c r="AE17" s="2">
        <v>4.7E-2</v>
      </c>
      <c r="AF17" s="9">
        <f t="shared" si="9"/>
        <v>9.4314579996944268</v>
      </c>
      <c r="AG17" s="2">
        <v>8.0000000000000002E-3</v>
      </c>
      <c r="AH17" s="2">
        <v>0.01</v>
      </c>
      <c r="AI17" s="9">
        <f t="shared" si="10"/>
        <v>0.7683749084919419</v>
      </c>
      <c r="AJ17" s="2">
        <v>0.27</v>
      </c>
      <c r="AK17" s="2">
        <v>3.9E-2</v>
      </c>
      <c r="AL17" s="9">
        <f t="shared" si="11"/>
        <v>16.368127565485306</v>
      </c>
      <c r="AM17" s="2">
        <v>0</v>
      </c>
      <c r="AN17" s="2">
        <v>0</v>
      </c>
      <c r="AO17" s="9">
        <f t="shared" si="12"/>
        <v>0</v>
      </c>
      <c r="AP17" s="2">
        <v>8.9999999999999993E-3</v>
      </c>
      <c r="AQ17" s="2">
        <v>2E-3</v>
      </c>
      <c r="AR17" s="9">
        <f t="shared" si="13"/>
        <v>0.73756355658343098</v>
      </c>
      <c r="AS17" s="2">
        <v>0.17100000000000001</v>
      </c>
      <c r="AT17" s="2">
        <v>7.1999999999999995E-2</v>
      </c>
      <c r="AU17" s="9">
        <f t="shared" si="14"/>
        <v>7.4215901261117887</v>
      </c>
      <c r="AV17" s="2">
        <v>1.7000000000000001E-2</v>
      </c>
      <c r="AW17" s="2">
        <v>0</v>
      </c>
      <c r="AX17" s="9">
        <f t="shared" si="15"/>
        <v>0.51</v>
      </c>
      <c r="AY17" s="2">
        <v>2.1000000000000001E-2</v>
      </c>
      <c r="AZ17" s="2">
        <v>0</v>
      </c>
      <c r="BA17" s="9">
        <f t="shared" si="16"/>
        <v>0.21000000000000002</v>
      </c>
      <c r="BB17" s="2">
        <v>0.81</v>
      </c>
      <c r="BC17" s="2">
        <v>0</v>
      </c>
      <c r="BD17" s="9">
        <f t="shared" si="17"/>
        <v>32.400000000000006</v>
      </c>
      <c r="BE17" s="2">
        <v>6.0999999999999999E-2</v>
      </c>
      <c r="BF17" s="2">
        <v>4.7E-2</v>
      </c>
      <c r="BG17" s="9">
        <f t="shared" si="18"/>
        <v>3.0802597293085525</v>
      </c>
      <c r="BH17" s="2">
        <v>0.14399999999999999</v>
      </c>
      <c r="BI17" s="2">
        <v>0</v>
      </c>
      <c r="BJ17" s="9">
        <f t="shared" si="19"/>
        <v>4.3199999999999994</v>
      </c>
      <c r="BK17" s="2">
        <v>2.7E-2</v>
      </c>
      <c r="BL17" s="2">
        <v>1.0999999999999999E-2</v>
      </c>
      <c r="BM17" s="9">
        <f t="shared" si="20"/>
        <v>1.16619037896906</v>
      </c>
      <c r="BN17" s="2">
        <v>0.36599999999999999</v>
      </c>
      <c r="BO17" s="2">
        <v>0.11899999999999999</v>
      </c>
      <c r="BP17" s="9">
        <f t="shared" si="21"/>
        <v>76.971942940268818</v>
      </c>
      <c r="BQ17" s="2">
        <v>0.26100000000000001</v>
      </c>
      <c r="BR17" s="2">
        <v>1.2E-2</v>
      </c>
      <c r="BS17" s="9">
        <f t="shared" si="22"/>
        <v>52.255143287527218</v>
      </c>
      <c r="BT17" s="9">
        <f t="shared" si="23"/>
        <v>501.18999752304404</v>
      </c>
    </row>
    <row r="18" spans="1:72" ht="15.75" thickBot="1" x14ac:dyDescent="0.3">
      <c r="A18" s="3">
        <v>0.29166666666666669</v>
      </c>
      <c r="B18" s="4">
        <v>43453</v>
      </c>
      <c r="C18" s="2"/>
      <c r="D18" s="2"/>
      <c r="E18" s="9">
        <f t="shared" si="0"/>
        <v>0</v>
      </c>
      <c r="F18" s="2">
        <v>5.7000000000000002E-2</v>
      </c>
      <c r="G18" s="2">
        <v>1E-3</v>
      </c>
      <c r="H18" s="9">
        <f t="shared" si="1"/>
        <v>22.803508501982762</v>
      </c>
      <c r="I18" s="2">
        <v>0.61599999999999999</v>
      </c>
      <c r="J18" s="2">
        <v>0.112</v>
      </c>
      <c r="K18" s="9">
        <f t="shared" si="2"/>
        <v>125.21980673998823</v>
      </c>
      <c r="L18" s="2">
        <v>8.0000000000000002E-3</v>
      </c>
      <c r="M18" s="2">
        <v>1.4999999999999999E-2</v>
      </c>
      <c r="N18" s="9">
        <f t="shared" si="3"/>
        <v>3.3999999999999995</v>
      </c>
      <c r="O18" s="2">
        <v>1.7600000000000001E-2</v>
      </c>
      <c r="P18" s="2">
        <v>1.6000000000000001E-3</v>
      </c>
      <c r="Q18" s="9">
        <f t="shared" si="4"/>
        <v>35.345155254999234</v>
      </c>
      <c r="R18" s="2">
        <v>3.6799999999999999E-2</v>
      </c>
      <c r="S18" s="2">
        <v>4.7999999999999996E-3</v>
      </c>
      <c r="T18" s="9">
        <f t="shared" si="5"/>
        <v>74.223446430356503</v>
      </c>
      <c r="U18" s="2">
        <v>0.20200000000000001</v>
      </c>
      <c r="V18" s="2">
        <v>6.8000000000000005E-2</v>
      </c>
      <c r="W18" s="9">
        <f t="shared" si="6"/>
        <v>17.051076212368535</v>
      </c>
      <c r="X18" s="2">
        <v>0</v>
      </c>
      <c r="Y18" s="2">
        <v>0</v>
      </c>
      <c r="Z18" s="9">
        <f t="shared" si="7"/>
        <v>0</v>
      </c>
      <c r="AA18" s="2">
        <v>0.59599999999999997</v>
      </c>
      <c r="AB18" s="2">
        <v>6.7000000000000004E-2</v>
      </c>
      <c r="AC18" s="9">
        <f t="shared" si="8"/>
        <v>35.985246977059916</v>
      </c>
      <c r="AD18" s="2">
        <v>0.16300000000000001</v>
      </c>
      <c r="AE18" s="2">
        <v>3.6999999999999998E-2</v>
      </c>
      <c r="AF18" s="9">
        <f t="shared" si="9"/>
        <v>10.028798532227079</v>
      </c>
      <c r="AG18" s="2">
        <v>8.9999999999999993E-3</v>
      </c>
      <c r="AH18" s="2">
        <v>1.0999999999999999E-2</v>
      </c>
      <c r="AI18" s="9">
        <f t="shared" si="10"/>
        <v>0.8527602242131137</v>
      </c>
      <c r="AJ18" s="2">
        <v>0.24</v>
      </c>
      <c r="AK18" s="2">
        <v>5.7000000000000002E-2</v>
      </c>
      <c r="AL18" s="9">
        <f t="shared" si="11"/>
        <v>14.800554043683634</v>
      </c>
      <c r="AM18" s="2">
        <v>0</v>
      </c>
      <c r="AN18" s="2">
        <v>0</v>
      </c>
      <c r="AO18" s="9">
        <f t="shared" si="12"/>
        <v>0</v>
      </c>
      <c r="AP18" s="2">
        <v>8.6999999999999994E-2</v>
      </c>
      <c r="AQ18" s="2">
        <v>0</v>
      </c>
      <c r="AR18" s="9">
        <f t="shared" si="13"/>
        <v>6.9599999999999991</v>
      </c>
      <c r="AS18" s="2">
        <v>0.57099999999999995</v>
      </c>
      <c r="AT18" s="2">
        <v>0.06</v>
      </c>
      <c r="AU18" s="9">
        <f t="shared" si="14"/>
        <v>22.965748409315992</v>
      </c>
      <c r="AV18" s="2">
        <v>1.0999999999999999E-2</v>
      </c>
      <c r="AW18" s="2">
        <v>0</v>
      </c>
      <c r="AX18" s="9">
        <f t="shared" si="15"/>
        <v>0.32999999999999996</v>
      </c>
      <c r="AY18" s="2">
        <v>2.7E-2</v>
      </c>
      <c r="AZ18" s="2">
        <v>0</v>
      </c>
      <c r="BA18" s="9">
        <f t="shared" si="16"/>
        <v>0.27</v>
      </c>
      <c r="BB18" s="2">
        <v>0.82499999999999996</v>
      </c>
      <c r="BC18" s="2">
        <v>1E-3</v>
      </c>
      <c r="BD18" s="9">
        <f t="shared" si="17"/>
        <v>33.000024242415336</v>
      </c>
      <c r="BE18" s="2">
        <v>7.8E-2</v>
      </c>
      <c r="BF18" s="2">
        <v>7.0000000000000007E-2</v>
      </c>
      <c r="BG18" s="9">
        <f t="shared" si="18"/>
        <v>4.1921832021036485</v>
      </c>
      <c r="BH18" s="2">
        <v>7.3999999999999996E-2</v>
      </c>
      <c r="BI18" s="2">
        <v>0</v>
      </c>
      <c r="BJ18" s="9">
        <f t="shared" si="19"/>
        <v>2.2199999999999998</v>
      </c>
      <c r="BK18" s="2">
        <v>2.9000000000000001E-2</v>
      </c>
      <c r="BL18" s="2">
        <v>8.0000000000000002E-3</v>
      </c>
      <c r="BM18" s="9">
        <f t="shared" si="20"/>
        <v>1.2033287165193061</v>
      </c>
      <c r="BN18" s="2">
        <v>0.41</v>
      </c>
      <c r="BO18" s="2">
        <v>0.11600000000000001</v>
      </c>
      <c r="BP18" s="9">
        <f t="shared" si="21"/>
        <v>85.218777273556313</v>
      </c>
      <c r="BQ18" s="2">
        <v>0.29299999999999998</v>
      </c>
      <c r="BR18" s="2">
        <v>8.0000000000000002E-3</v>
      </c>
      <c r="BS18" s="9">
        <f t="shared" si="22"/>
        <v>58.621838933967261</v>
      </c>
      <c r="BT18" s="9">
        <f t="shared" si="23"/>
        <v>554.6922536947568</v>
      </c>
    </row>
    <row r="19" spans="1:72" ht="15.75" thickBot="1" x14ac:dyDescent="0.3">
      <c r="A19" s="3">
        <v>0.3125</v>
      </c>
      <c r="B19" s="4">
        <v>43453</v>
      </c>
      <c r="C19" s="2"/>
      <c r="D19" s="2"/>
      <c r="E19" s="9">
        <f t="shared" si="0"/>
        <v>0</v>
      </c>
      <c r="F19" s="2">
        <v>5.6000000000000001E-2</v>
      </c>
      <c r="G19" s="2">
        <v>2E-3</v>
      </c>
      <c r="H19" s="9">
        <f t="shared" si="1"/>
        <v>22.414281161795042</v>
      </c>
      <c r="I19" s="2">
        <v>0.65200000000000002</v>
      </c>
      <c r="J19" s="2">
        <v>0.11</v>
      </c>
      <c r="K19" s="9">
        <f t="shared" si="2"/>
        <v>132.24280698775266</v>
      </c>
      <c r="L19" s="2">
        <v>8.0000000000000002E-3</v>
      </c>
      <c r="M19" s="2">
        <v>1.4999999999999999E-2</v>
      </c>
      <c r="N19" s="9">
        <f t="shared" si="3"/>
        <v>3.3999999999999995</v>
      </c>
      <c r="O19" s="2">
        <v>1.7000000000000001E-2</v>
      </c>
      <c r="P19" s="2">
        <v>1.8E-3</v>
      </c>
      <c r="Q19" s="9">
        <f t="shared" si="4"/>
        <v>34.190057034172966</v>
      </c>
      <c r="R19" s="2">
        <v>3.6799999999999999E-2</v>
      </c>
      <c r="S19" s="2">
        <v>4.5999999999999999E-3</v>
      </c>
      <c r="T19" s="9">
        <f t="shared" si="5"/>
        <v>74.172771284346652</v>
      </c>
      <c r="U19" s="2">
        <v>0.222</v>
      </c>
      <c r="V19" s="2">
        <v>7.9000000000000001E-2</v>
      </c>
      <c r="W19" s="9">
        <f t="shared" si="6"/>
        <v>18.850994668717085</v>
      </c>
      <c r="X19" s="2">
        <v>0</v>
      </c>
      <c r="Y19" s="2">
        <v>0</v>
      </c>
      <c r="Z19" s="9">
        <f t="shared" si="7"/>
        <v>0</v>
      </c>
      <c r="AA19" s="2">
        <v>0.69899999999999995</v>
      </c>
      <c r="AB19" s="2">
        <v>9.2999999999999999E-2</v>
      </c>
      <c r="AC19" s="9">
        <f t="shared" si="8"/>
        <v>42.309573384755367</v>
      </c>
      <c r="AD19" s="2">
        <v>0.18099999999999999</v>
      </c>
      <c r="AE19" s="2">
        <v>6.0999999999999999E-2</v>
      </c>
      <c r="AF19" s="9">
        <f t="shared" si="9"/>
        <v>11.460157066986474</v>
      </c>
      <c r="AG19" s="2">
        <v>8.0000000000000002E-3</v>
      </c>
      <c r="AH19" s="2">
        <v>0.01</v>
      </c>
      <c r="AI19" s="9">
        <f t="shared" si="10"/>
        <v>0.7683749084919419</v>
      </c>
      <c r="AJ19" s="2">
        <v>0.23100000000000001</v>
      </c>
      <c r="AK19" s="2">
        <v>7.8E-2</v>
      </c>
      <c r="AL19" s="9">
        <f t="shared" si="11"/>
        <v>14.62880719676078</v>
      </c>
      <c r="AM19" s="2">
        <v>0</v>
      </c>
      <c r="AN19" s="2">
        <v>0</v>
      </c>
      <c r="AO19" s="9">
        <f t="shared" si="12"/>
        <v>0</v>
      </c>
      <c r="AP19" s="2">
        <v>0.13600000000000001</v>
      </c>
      <c r="AQ19" s="2">
        <v>0</v>
      </c>
      <c r="AR19" s="9">
        <f t="shared" si="13"/>
        <v>10.88</v>
      </c>
      <c r="AS19" s="2">
        <v>0.84399999999999997</v>
      </c>
      <c r="AT19" s="2">
        <v>6.3E-2</v>
      </c>
      <c r="AU19" s="9">
        <f t="shared" si="14"/>
        <v>33.853921486291661</v>
      </c>
      <c r="AV19" s="2">
        <v>1.7999999999999999E-2</v>
      </c>
      <c r="AW19" s="2">
        <v>0</v>
      </c>
      <c r="AX19" s="9">
        <f t="shared" si="15"/>
        <v>0.53999999999999992</v>
      </c>
      <c r="AY19" s="2">
        <v>2.4E-2</v>
      </c>
      <c r="AZ19" s="2">
        <v>0</v>
      </c>
      <c r="BA19" s="9">
        <f t="shared" si="16"/>
        <v>0.24</v>
      </c>
      <c r="BB19" s="2">
        <v>1.107</v>
      </c>
      <c r="BC19" s="2">
        <v>9.6000000000000002E-2</v>
      </c>
      <c r="BD19" s="9">
        <f t="shared" si="17"/>
        <v>44.446192187857889</v>
      </c>
      <c r="BE19" s="2">
        <v>7.6999999999999999E-2</v>
      </c>
      <c r="BF19" s="2">
        <v>5.0999999999999997E-2</v>
      </c>
      <c r="BG19" s="9">
        <f t="shared" si="18"/>
        <v>3.6943199644860214</v>
      </c>
      <c r="BH19" s="2">
        <v>2.3E-2</v>
      </c>
      <c r="BI19" s="2">
        <v>0</v>
      </c>
      <c r="BJ19" s="9">
        <f t="shared" si="19"/>
        <v>0.69</v>
      </c>
      <c r="BK19" s="2">
        <v>0.13300000000000001</v>
      </c>
      <c r="BL19" s="2">
        <v>0.01</v>
      </c>
      <c r="BM19" s="9">
        <f t="shared" si="20"/>
        <v>5.3350164010994385</v>
      </c>
      <c r="BN19" s="2">
        <v>0.436</v>
      </c>
      <c r="BO19" s="2">
        <v>0.125</v>
      </c>
      <c r="BP19" s="9">
        <f t="shared" si="21"/>
        <v>90.712953870988017</v>
      </c>
      <c r="BQ19" s="2">
        <v>0.35799999999999998</v>
      </c>
      <c r="BR19" s="2">
        <v>8.0000000000000002E-3</v>
      </c>
      <c r="BS19" s="9">
        <f t="shared" si="22"/>
        <v>71.617874863751723</v>
      </c>
      <c r="BT19" s="9">
        <f t="shared" si="23"/>
        <v>616.44810246825364</v>
      </c>
    </row>
    <row r="20" spans="1:72" ht="15.75" thickBot="1" x14ac:dyDescent="0.3">
      <c r="A20" s="3">
        <v>0.33333333333333331</v>
      </c>
      <c r="B20" s="4">
        <v>43453</v>
      </c>
      <c r="C20" s="2"/>
      <c r="D20" s="2"/>
      <c r="E20" s="9">
        <f t="shared" si="0"/>
        <v>0</v>
      </c>
      <c r="F20" s="2">
        <v>5.6000000000000001E-2</v>
      </c>
      <c r="G20" s="2">
        <v>1E-3</v>
      </c>
      <c r="H20" s="9">
        <f t="shared" si="1"/>
        <v>22.403571143904717</v>
      </c>
      <c r="I20" s="2">
        <v>0.68400000000000005</v>
      </c>
      <c r="J20" s="2">
        <v>0.13800000000000001</v>
      </c>
      <c r="K20" s="9">
        <f t="shared" si="2"/>
        <v>139.55644019535609</v>
      </c>
      <c r="L20" s="2">
        <v>8.9999999999999993E-3</v>
      </c>
      <c r="M20" s="2">
        <v>1.6E-2</v>
      </c>
      <c r="N20" s="9">
        <f t="shared" si="3"/>
        <v>3.6715119501371638</v>
      </c>
      <c r="O20" s="2">
        <v>1.7399999999999999E-2</v>
      </c>
      <c r="P20" s="2">
        <v>2.3999999999999998E-3</v>
      </c>
      <c r="Q20" s="9">
        <f t="shared" si="4"/>
        <v>35.12947480393067</v>
      </c>
      <c r="R20" s="2">
        <v>3.7400000000000003E-2</v>
      </c>
      <c r="S20" s="2">
        <v>5.0000000000000001E-3</v>
      </c>
      <c r="T20" s="9">
        <f t="shared" si="5"/>
        <v>75.465488801173223</v>
      </c>
      <c r="U20" s="2">
        <v>0.29499999999999998</v>
      </c>
      <c r="V20" s="2">
        <v>8.1000000000000003E-2</v>
      </c>
      <c r="W20" s="9">
        <f t="shared" si="6"/>
        <v>24.473463179533866</v>
      </c>
      <c r="X20" s="2">
        <v>0</v>
      </c>
      <c r="Y20" s="2">
        <v>0</v>
      </c>
      <c r="Z20" s="9">
        <f t="shared" si="7"/>
        <v>0</v>
      </c>
      <c r="AA20" s="2">
        <v>0.68600000000000005</v>
      </c>
      <c r="AB20" s="2">
        <v>0.105</v>
      </c>
      <c r="AC20" s="9">
        <f t="shared" si="8"/>
        <v>41.639351579965798</v>
      </c>
      <c r="AD20" s="2">
        <v>0.16700000000000001</v>
      </c>
      <c r="AE20" s="2">
        <v>5.6000000000000001E-2</v>
      </c>
      <c r="AF20" s="9">
        <f t="shared" si="9"/>
        <v>10.568348972285122</v>
      </c>
      <c r="AG20" s="2">
        <v>8.0000000000000002E-3</v>
      </c>
      <c r="AH20" s="2">
        <v>0.01</v>
      </c>
      <c r="AI20" s="9">
        <f t="shared" si="10"/>
        <v>0.7683749084919419</v>
      </c>
      <c r="AJ20" s="2">
        <v>0.22600000000000001</v>
      </c>
      <c r="AK20" s="2">
        <v>6.9000000000000006E-2</v>
      </c>
      <c r="AL20" s="9">
        <f t="shared" si="11"/>
        <v>14.177912399221544</v>
      </c>
      <c r="AM20" s="2">
        <v>0</v>
      </c>
      <c r="AN20" s="2">
        <v>0</v>
      </c>
      <c r="AO20" s="9">
        <f t="shared" si="12"/>
        <v>0</v>
      </c>
      <c r="AP20" s="2">
        <v>0.13900000000000001</v>
      </c>
      <c r="AQ20" s="2">
        <v>0</v>
      </c>
      <c r="AR20" s="9">
        <f t="shared" si="13"/>
        <v>11.120000000000001</v>
      </c>
      <c r="AS20" s="2">
        <v>0.96299999999999997</v>
      </c>
      <c r="AT20" s="2">
        <v>2.8000000000000001E-2</v>
      </c>
      <c r="AU20" s="9">
        <f t="shared" si="14"/>
        <v>38.536279010823037</v>
      </c>
      <c r="AV20" s="2">
        <v>1.4999999999999999E-2</v>
      </c>
      <c r="AW20" s="2">
        <v>0</v>
      </c>
      <c r="AX20" s="9">
        <f t="shared" si="15"/>
        <v>0.44999999999999996</v>
      </c>
      <c r="AY20" s="2">
        <v>2.9000000000000001E-2</v>
      </c>
      <c r="AZ20" s="2">
        <v>0</v>
      </c>
      <c r="BA20" s="9">
        <f t="shared" si="16"/>
        <v>0.29000000000000004</v>
      </c>
      <c r="BB20" s="2">
        <v>0.92800000000000005</v>
      </c>
      <c r="BC20" s="2">
        <v>0.106</v>
      </c>
      <c r="BD20" s="9">
        <f t="shared" si="17"/>
        <v>37.36137042454412</v>
      </c>
      <c r="BE20" s="2">
        <v>7.5999999999999998E-2</v>
      </c>
      <c r="BF20" s="2">
        <v>3.9E-2</v>
      </c>
      <c r="BG20" s="9">
        <f t="shared" si="18"/>
        <v>3.4168991790803545</v>
      </c>
      <c r="BH20" s="2">
        <v>2.3E-2</v>
      </c>
      <c r="BI20" s="2">
        <v>0</v>
      </c>
      <c r="BJ20" s="9">
        <f t="shared" si="19"/>
        <v>0.69</v>
      </c>
      <c r="BK20" s="2">
        <v>0.20300000000000001</v>
      </c>
      <c r="BL20" s="2">
        <v>1.2999999999999999E-2</v>
      </c>
      <c r="BM20" s="9">
        <f t="shared" si="20"/>
        <v>8.136633210364101</v>
      </c>
      <c r="BN20" s="2">
        <v>0.45800000000000002</v>
      </c>
      <c r="BO20" s="2">
        <v>0.17699999999999999</v>
      </c>
      <c r="BP20" s="9">
        <f t="shared" si="21"/>
        <v>98.202443961441205</v>
      </c>
      <c r="BQ20" s="2">
        <v>0.31</v>
      </c>
      <c r="BR20" s="2">
        <v>1.9E-2</v>
      </c>
      <c r="BS20" s="9">
        <f t="shared" si="22"/>
        <v>62.116342455105965</v>
      </c>
      <c r="BT20" s="9">
        <f t="shared" si="23"/>
        <v>628.17390617535887</v>
      </c>
    </row>
    <row r="21" spans="1:72" ht="15.75" thickBot="1" x14ac:dyDescent="0.3">
      <c r="A21" s="3">
        <v>0.35416666666666669</v>
      </c>
      <c r="B21" s="4">
        <v>43453</v>
      </c>
      <c r="C21" s="2"/>
      <c r="D21" s="2"/>
      <c r="E21" s="9">
        <f t="shared" si="0"/>
        <v>0</v>
      </c>
      <c r="F21" s="2">
        <v>5.3999999999999999E-2</v>
      </c>
      <c r="G21" s="2">
        <v>1E-3</v>
      </c>
      <c r="H21" s="9">
        <f t="shared" si="1"/>
        <v>21.603703386225241</v>
      </c>
      <c r="I21" s="2">
        <v>0.63200000000000001</v>
      </c>
      <c r="J21" s="2">
        <v>0.13400000000000001</v>
      </c>
      <c r="K21" s="9">
        <f t="shared" si="2"/>
        <v>129.20990674093068</v>
      </c>
      <c r="L21" s="2">
        <v>8.0000000000000002E-3</v>
      </c>
      <c r="M21" s="2">
        <v>1.4999999999999999E-2</v>
      </c>
      <c r="N21" s="9">
        <f t="shared" si="3"/>
        <v>3.3999999999999995</v>
      </c>
      <c r="O21" s="2">
        <v>1.8200000000000001E-2</v>
      </c>
      <c r="P21" s="2">
        <v>2E-3</v>
      </c>
      <c r="Q21" s="9">
        <f t="shared" si="4"/>
        <v>36.619120688514627</v>
      </c>
      <c r="R21" s="2">
        <v>3.9399999999999998E-2</v>
      </c>
      <c r="S21" s="2">
        <v>5.5999999999999999E-3</v>
      </c>
      <c r="T21" s="9">
        <f t="shared" si="5"/>
        <v>79.591959392893443</v>
      </c>
      <c r="U21" s="2">
        <v>0.373</v>
      </c>
      <c r="V21" s="2">
        <v>6.5000000000000002E-2</v>
      </c>
      <c r="W21" s="9">
        <f t="shared" si="6"/>
        <v>30.289694617146608</v>
      </c>
      <c r="X21" s="2">
        <v>0</v>
      </c>
      <c r="Y21" s="2">
        <v>0</v>
      </c>
      <c r="Z21" s="9">
        <f t="shared" si="7"/>
        <v>0</v>
      </c>
      <c r="AA21" s="2">
        <v>0.70299999999999996</v>
      </c>
      <c r="AB21" s="2">
        <v>0.115</v>
      </c>
      <c r="AC21" s="9">
        <f t="shared" si="8"/>
        <v>42.740641080826101</v>
      </c>
      <c r="AD21" s="2">
        <v>0.14599999999999999</v>
      </c>
      <c r="AE21" s="2">
        <v>5.1999999999999998E-2</v>
      </c>
      <c r="AF21" s="9">
        <f t="shared" si="9"/>
        <v>9.2990322077084979</v>
      </c>
      <c r="AG21" s="2">
        <v>8.9999999999999993E-3</v>
      </c>
      <c r="AH21" s="2">
        <v>1.0999999999999999E-2</v>
      </c>
      <c r="AI21" s="9">
        <f t="shared" si="10"/>
        <v>0.8527602242131137</v>
      </c>
      <c r="AJ21" s="2">
        <v>0.219</v>
      </c>
      <c r="AK21" s="2">
        <v>6.5000000000000002E-2</v>
      </c>
      <c r="AL21" s="9">
        <f t="shared" si="11"/>
        <v>13.706553177221471</v>
      </c>
      <c r="AM21" s="2">
        <v>0</v>
      </c>
      <c r="AN21" s="2">
        <v>0</v>
      </c>
      <c r="AO21" s="9">
        <f t="shared" si="12"/>
        <v>0</v>
      </c>
      <c r="AP21" s="2">
        <v>0.155</v>
      </c>
      <c r="AQ21" s="2">
        <v>1E-3</v>
      </c>
      <c r="AR21" s="9">
        <f t="shared" si="13"/>
        <v>12.400258061830812</v>
      </c>
      <c r="AS21" s="2">
        <v>1.284</v>
      </c>
      <c r="AT21" s="2">
        <v>0</v>
      </c>
      <c r="AU21" s="9">
        <f t="shared" si="14"/>
        <v>51.36</v>
      </c>
      <c r="AV21" s="2">
        <v>3.4000000000000002E-2</v>
      </c>
      <c r="AW21" s="2">
        <v>0</v>
      </c>
      <c r="AX21" s="9">
        <f t="shared" si="15"/>
        <v>1.02</v>
      </c>
      <c r="AY21" s="2">
        <v>2.9000000000000001E-2</v>
      </c>
      <c r="AZ21" s="2">
        <v>0</v>
      </c>
      <c r="BA21" s="9">
        <f t="shared" si="16"/>
        <v>0.29000000000000004</v>
      </c>
      <c r="BB21" s="2">
        <v>0.52100000000000002</v>
      </c>
      <c r="BC21" s="2">
        <v>0.105</v>
      </c>
      <c r="BD21" s="9">
        <f t="shared" si="17"/>
        <v>21.25901220659135</v>
      </c>
      <c r="BE21" s="2">
        <v>8.7999999999999995E-2</v>
      </c>
      <c r="BF21" s="2">
        <v>3.5999999999999997E-2</v>
      </c>
      <c r="BG21" s="9">
        <f t="shared" si="18"/>
        <v>3.803156583681508</v>
      </c>
      <c r="BH21" s="2">
        <v>3.2000000000000001E-2</v>
      </c>
      <c r="BI21" s="2">
        <v>0</v>
      </c>
      <c r="BJ21" s="9">
        <f t="shared" si="19"/>
        <v>0.96</v>
      </c>
      <c r="BK21" s="2">
        <v>0.39800000000000002</v>
      </c>
      <c r="BL21" s="2">
        <v>1.0999999999999999E-2</v>
      </c>
      <c r="BM21" s="9">
        <f t="shared" si="20"/>
        <v>15.926079241294765</v>
      </c>
      <c r="BN21" s="2">
        <v>0.42599999999999999</v>
      </c>
      <c r="BO21" s="2">
        <v>0.152</v>
      </c>
      <c r="BP21" s="9">
        <f t="shared" si="21"/>
        <v>90.461041338246815</v>
      </c>
      <c r="BQ21" s="2">
        <v>0.309</v>
      </c>
      <c r="BR21" s="2">
        <v>1.4999999999999999E-2</v>
      </c>
      <c r="BS21" s="9">
        <f t="shared" si="22"/>
        <v>61.872772687184465</v>
      </c>
      <c r="BT21" s="9">
        <f t="shared" si="23"/>
        <v>626.66569163450947</v>
      </c>
    </row>
    <row r="22" spans="1:72" ht="15.75" thickBot="1" x14ac:dyDescent="0.3">
      <c r="A22" s="3">
        <v>0.375</v>
      </c>
      <c r="B22" s="4">
        <v>43453</v>
      </c>
      <c r="C22" s="2"/>
      <c r="D22" s="2"/>
      <c r="E22" s="9">
        <f t="shared" si="0"/>
        <v>0</v>
      </c>
      <c r="F22" s="2">
        <v>5.3999999999999999E-2</v>
      </c>
      <c r="G22" s="2">
        <v>2E-3</v>
      </c>
      <c r="H22" s="9">
        <f t="shared" si="1"/>
        <v>21.614809737770074</v>
      </c>
      <c r="I22" s="2">
        <v>0.64400000000000002</v>
      </c>
      <c r="J22" s="2">
        <v>0.14099999999999999</v>
      </c>
      <c r="K22" s="9">
        <f t="shared" si="2"/>
        <v>131.85097648481789</v>
      </c>
      <c r="L22" s="2">
        <v>3.0000000000000001E-3</v>
      </c>
      <c r="M22" s="2">
        <v>7.0000000000000001E-3</v>
      </c>
      <c r="N22" s="9">
        <f t="shared" si="3"/>
        <v>1.5231546211727818</v>
      </c>
      <c r="O22" s="2">
        <v>1.78E-2</v>
      </c>
      <c r="P22" s="2">
        <v>1.4E-3</v>
      </c>
      <c r="Q22" s="9">
        <f t="shared" si="4"/>
        <v>35.70994259306503</v>
      </c>
      <c r="R22" s="2">
        <v>4.1000000000000002E-2</v>
      </c>
      <c r="S22" s="2">
        <v>4.7999999999999996E-3</v>
      </c>
      <c r="T22" s="9">
        <f t="shared" si="5"/>
        <v>82.560038759680836</v>
      </c>
      <c r="U22" s="2">
        <v>0.4</v>
      </c>
      <c r="V22" s="2">
        <v>8.1000000000000003E-2</v>
      </c>
      <c r="W22" s="9">
        <f t="shared" si="6"/>
        <v>32.64950841896399</v>
      </c>
      <c r="X22" s="2">
        <v>0</v>
      </c>
      <c r="Y22" s="2">
        <v>0</v>
      </c>
      <c r="Z22" s="9">
        <f t="shared" si="7"/>
        <v>0</v>
      </c>
      <c r="AA22" s="2">
        <v>0.66600000000000004</v>
      </c>
      <c r="AB22" s="2">
        <v>0.13100000000000001</v>
      </c>
      <c r="AC22" s="9">
        <f t="shared" si="8"/>
        <v>40.725682314726171</v>
      </c>
      <c r="AD22" s="2">
        <v>0.13600000000000001</v>
      </c>
      <c r="AE22" s="2">
        <v>3.2000000000000001E-2</v>
      </c>
      <c r="AF22" s="9">
        <f t="shared" si="9"/>
        <v>8.3828396143550314</v>
      </c>
      <c r="AG22" s="2">
        <v>8.9999999999999993E-3</v>
      </c>
      <c r="AH22" s="2">
        <v>1.2E-2</v>
      </c>
      <c r="AI22" s="9">
        <f t="shared" si="10"/>
        <v>0.89999999999999991</v>
      </c>
      <c r="AJ22" s="2">
        <v>0.23599999999999999</v>
      </c>
      <c r="AK22" s="2">
        <v>4.5999999999999999E-2</v>
      </c>
      <c r="AL22" s="9">
        <f t="shared" si="11"/>
        <v>14.426475661089231</v>
      </c>
      <c r="AM22" s="2">
        <v>0</v>
      </c>
      <c r="AN22" s="2">
        <v>0</v>
      </c>
      <c r="AO22" s="9">
        <f t="shared" si="12"/>
        <v>0</v>
      </c>
      <c r="AP22" s="2">
        <v>0.18099999999999999</v>
      </c>
      <c r="AQ22" s="2">
        <v>0</v>
      </c>
      <c r="AR22" s="9">
        <f t="shared" si="13"/>
        <v>14.48</v>
      </c>
      <c r="AS22" s="2">
        <v>1.663</v>
      </c>
      <c r="AT22" s="2">
        <v>0</v>
      </c>
      <c r="AU22" s="9">
        <f t="shared" si="14"/>
        <v>66.52</v>
      </c>
      <c r="AV22" s="2">
        <v>2.5000000000000001E-2</v>
      </c>
      <c r="AW22" s="2">
        <v>0</v>
      </c>
      <c r="AX22" s="9">
        <f t="shared" si="15"/>
        <v>0.75</v>
      </c>
      <c r="AY22" s="2">
        <v>2.9000000000000001E-2</v>
      </c>
      <c r="AZ22" s="2">
        <v>0</v>
      </c>
      <c r="BA22" s="9">
        <f t="shared" si="16"/>
        <v>0.29000000000000004</v>
      </c>
      <c r="BB22" s="2">
        <v>0.39200000000000002</v>
      </c>
      <c r="BC22" s="2">
        <v>0.10299999999999999</v>
      </c>
      <c r="BD22" s="9">
        <f t="shared" si="17"/>
        <v>16.212242287851488</v>
      </c>
      <c r="BE22" s="2">
        <v>0.17</v>
      </c>
      <c r="BF22" s="2">
        <v>4.2000000000000003E-2</v>
      </c>
      <c r="BG22" s="9">
        <f t="shared" si="18"/>
        <v>7.0044557247512103</v>
      </c>
      <c r="BH22" s="2">
        <v>4.9000000000000002E-2</v>
      </c>
      <c r="BI22" s="2">
        <v>0</v>
      </c>
      <c r="BJ22" s="9">
        <f t="shared" si="19"/>
        <v>1.47</v>
      </c>
      <c r="BK22" s="2">
        <v>0.28299999999999997</v>
      </c>
      <c r="BL22" s="2">
        <v>1.0999999999999999E-2</v>
      </c>
      <c r="BM22" s="9">
        <f t="shared" si="20"/>
        <v>11.328548009343473</v>
      </c>
      <c r="BN22" s="2">
        <v>0.41599999999999998</v>
      </c>
      <c r="BO22" s="2">
        <v>0.13100000000000001</v>
      </c>
      <c r="BP22" s="9">
        <f t="shared" si="21"/>
        <v>87.227747878757029</v>
      </c>
      <c r="BQ22" s="2">
        <v>0.316</v>
      </c>
      <c r="BR22" s="2">
        <v>2.1000000000000001E-2</v>
      </c>
      <c r="BS22" s="9">
        <f t="shared" si="22"/>
        <v>63.339403217902202</v>
      </c>
      <c r="BT22" s="9">
        <f t="shared" si="23"/>
        <v>638.96582532424645</v>
      </c>
    </row>
    <row r="23" spans="1:72" ht="15.75" thickBot="1" x14ac:dyDescent="0.3">
      <c r="A23" s="3">
        <v>0.39583333333333331</v>
      </c>
      <c r="B23" s="4">
        <v>43453</v>
      </c>
      <c r="C23" s="2"/>
      <c r="D23" s="2"/>
      <c r="E23" s="9">
        <f t="shared" si="0"/>
        <v>0</v>
      </c>
      <c r="F23" s="2">
        <v>5.8999999999999997E-2</v>
      </c>
      <c r="G23" s="2">
        <v>1E-3</v>
      </c>
      <c r="H23" s="9">
        <f t="shared" si="1"/>
        <v>23.603389587091087</v>
      </c>
      <c r="I23" s="2">
        <v>0.626</v>
      </c>
      <c r="J23" s="2">
        <v>0.114</v>
      </c>
      <c r="K23" s="9">
        <f t="shared" si="2"/>
        <v>127.25910576457781</v>
      </c>
      <c r="L23" s="2">
        <v>0</v>
      </c>
      <c r="M23" s="2">
        <v>0</v>
      </c>
      <c r="N23" s="9">
        <f t="shared" si="3"/>
        <v>0</v>
      </c>
      <c r="O23" s="2">
        <v>1.84E-2</v>
      </c>
      <c r="P23" s="2">
        <v>1.4E-3</v>
      </c>
      <c r="Q23" s="9">
        <f t="shared" si="4"/>
        <v>36.906368014205896</v>
      </c>
      <c r="R23" s="2">
        <v>0.04</v>
      </c>
      <c r="S23" s="2">
        <v>5.0000000000000001E-3</v>
      </c>
      <c r="T23" s="9">
        <f t="shared" si="5"/>
        <v>80.622577482985506</v>
      </c>
      <c r="U23" s="2">
        <v>0.47799999999999998</v>
      </c>
      <c r="V23" s="2">
        <v>7.1999999999999995E-2</v>
      </c>
      <c r="W23" s="9">
        <f t="shared" si="6"/>
        <v>38.671374426053184</v>
      </c>
      <c r="X23" s="2">
        <v>0</v>
      </c>
      <c r="Y23" s="2">
        <v>0</v>
      </c>
      <c r="Z23" s="9">
        <f t="shared" si="7"/>
        <v>0</v>
      </c>
      <c r="AA23" s="2">
        <v>0.65100000000000002</v>
      </c>
      <c r="AB23" s="2">
        <v>0.106</v>
      </c>
      <c r="AC23" s="9">
        <f t="shared" si="8"/>
        <v>39.574400816689568</v>
      </c>
      <c r="AD23" s="2">
        <v>0.13200000000000001</v>
      </c>
      <c r="AE23" s="2">
        <v>5.3999999999999999E-2</v>
      </c>
      <c r="AF23" s="9">
        <f t="shared" si="9"/>
        <v>8.5571023132833943</v>
      </c>
      <c r="AG23" s="2">
        <v>8.9999999999999993E-3</v>
      </c>
      <c r="AH23" s="2">
        <v>1.0999999999999999E-2</v>
      </c>
      <c r="AI23" s="9">
        <f t="shared" si="10"/>
        <v>0.8527602242131137</v>
      </c>
      <c r="AJ23" s="2">
        <v>0.23799999999999999</v>
      </c>
      <c r="AK23" s="2">
        <v>4.4999999999999998E-2</v>
      </c>
      <c r="AL23" s="9">
        <f t="shared" si="11"/>
        <v>14.533010699782754</v>
      </c>
      <c r="AM23" s="2">
        <v>0</v>
      </c>
      <c r="AN23" s="2">
        <v>0</v>
      </c>
      <c r="AO23" s="9">
        <f t="shared" si="12"/>
        <v>0</v>
      </c>
      <c r="AP23" s="2">
        <v>0.17299999999999999</v>
      </c>
      <c r="AQ23" s="2">
        <v>0</v>
      </c>
      <c r="AR23" s="9">
        <f t="shared" si="13"/>
        <v>13.84</v>
      </c>
      <c r="AS23" s="2">
        <v>1.34</v>
      </c>
      <c r="AT23" s="2">
        <v>3.0000000000000001E-3</v>
      </c>
      <c r="AU23" s="9">
        <f t="shared" si="14"/>
        <v>53.600134328189888</v>
      </c>
      <c r="AV23" s="2">
        <v>3.1E-2</v>
      </c>
      <c r="AW23" s="2">
        <v>0</v>
      </c>
      <c r="AX23" s="9">
        <f t="shared" si="15"/>
        <v>0.92999999999999994</v>
      </c>
      <c r="AY23" s="2">
        <v>0.03</v>
      </c>
      <c r="AZ23" s="2">
        <v>0</v>
      </c>
      <c r="BA23" s="9">
        <f t="shared" si="16"/>
        <v>0.3</v>
      </c>
      <c r="BB23" s="2">
        <v>0.41199999999999998</v>
      </c>
      <c r="BC23" s="2">
        <v>0.10100000000000001</v>
      </c>
      <c r="BD23" s="9">
        <f t="shared" si="17"/>
        <v>16.967969825527152</v>
      </c>
      <c r="BE23" s="2">
        <v>0.106</v>
      </c>
      <c r="BF23" s="2">
        <v>3.9E-2</v>
      </c>
      <c r="BG23" s="9">
        <f t="shared" si="18"/>
        <v>4.5178756069639627</v>
      </c>
      <c r="BH23" s="2">
        <v>5.8999999999999997E-2</v>
      </c>
      <c r="BI23" s="2">
        <v>0</v>
      </c>
      <c r="BJ23" s="9">
        <f t="shared" si="19"/>
        <v>1.77</v>
      </c>
      <c r="BK23" s="2">
        <v>0.19700000000000001</v>
      </c>
      <c r="BL23" s="2">
        <v>1.2E-2</v>
      </c>
      <c r="BM23" s="9">
        <f t="shared" si="20"/>
        <v>7.8946057532976273</v>
      </c>
      <c r="BN23" s="2">
        <v>0.40799999999999997</v>
      </c>
      <c r="BO23" s="2">
        <v>0.107</v>
      </c>
      <c r="BP23" s="9">
        <f t="shared" si="21"/>
        <v>84.359468940955281</v>
      </c>
      <c r="BQ23" s="2">
        <v>0.30399999999999999</v>
      </c>
      <c r="BR23" s="2">
        <v>2.9000000000000001E-2</v>
      </c>
      <c r="BS23" s="9">
        <f t="shared" si="22"/>
        <v>61.076018206821573</v>
      </c>
      <c r="BT23" s="9">
        <f t="shared" si="23"/>
        <v>615.83616199063783</v>
      </c>
    </row>
    <row r="24" spans="1:72" ht="15.75" thickBot="1" x14ac:dyDescent="0.3">
      <c r="A24" s="3">
        <v>0.41666666666666669</v>
      </c>
      <c r="B24" s="4">
        <v>43453</v>
      </c>
      <c r="C24" s="2"/>
      <c r="D24" s="2"/>
      <c r="E24" s="9">
        <f t="shared" si="0"/>
        <v>0</v>
      </c>
      <c r="F24" s="2">
        <v>5.7000000000000002E-2</v>
      </c>
      <c r="G24" s="2">
        <v>1E-3</v>
      </c>
      <c r="H24" s="9">
        <f t="shared" si="1"/>
        <v>22.803508501982762</v>
      </c>
      <c r="I24" s="2">
        <v>0.65100000000000002</v>
      </c>
      <c r="J24" s="2">
        <v>0.11</v>
      </c>
      <c r="K24" s="9">
        <f t="shared" si="2"/>
        <v>132.04559818486948</v>
      </c>
      <c r="L24" s="2">
        <v>0</v>
      </c>
      <c r="M24" s="2">
        <v>0</v>
      </c>
      <c r="N24" s="9">
        <f t="shared" si="3"/>
        <v>0</v>
      </c>
      <c r="O24" s="2">
        <v>1.9E-2</v>
      </c>
      <c r="P24" s="2">
        <v>1.6000000000000001E-3</v>
      </c>
      <c r="Q24" s="9">
        <f t="shared" si="4"/>
        <v>38.134498816688286</v>
      </c>
      <c r="R24" s="2">
        <v>3.9800000000000002E-2</v>
      </c>
      <c r="S24" s="2">
        <v>4.7999999999999996E-3</v>
      </c>
      <c r="T24" s="9">
        <f t="shared" si="5"/>
        <v>80.17680462577691</v>
      </c>
      <c r="U24" s="2">
        <v>0.46800000000000003</v>
      </c>
      <c r="V24" s="2">
        <v>7.6999999999999999E-2</v>
      </c>
      <c r="W24" s="9">
        <f t="shared" si="6"/>
        <v>37.943368327021261</v>
      </c>
      <c r="X24" s="2">
        <v>0</v>
      </c>
      <c r="Y24" s="2">
        <v>0</v>
      </c>
      <c r="Z24" s="9">
        <f t="shared" si="7"/>
        <v>0</v>
      </c>
      <c r="AA24" s="2">
        <v>0.53500000000000003</v>
      </c>
      <c r="AB24" s="2">
        <v>0.09</v>
      </c>
      <c r="AC24" s="9">
        <f t="shared" si="8"/>
        <v>32.551036849845509</v>
      </c>
      <c r="AD24" s="2">
        <v>0.114</v>
      </c>
      <c r="AE24" s="2">
        <v>4.2000000000000003E-2</v>
      </c>
      <c r="AF24" s="9">
        <f t="shared" si="9"/>
        <v>7.289444423273971</v>
      </c>
      <c r="AG24" s="2">
        <v>8.0000000000000002E-3</v>
      </c>
      <c r="AH24" s="2">
        <v>8.9999999999999993E-3</v>
      </c>
      <c r="AI24" s="9">
        <f t="shared" si="10"/>
        <v>0.72249567472753773</v>
      </c>
      <c r="AJ24" s="2">
        <v>0.27500000000000002</v>
      </c>
      <c r="AK24" s="2">
        <v>4.9000000000000002E-2</v>
      </c>
      <c r="AL24" s="9">
        <f t="shared" si="11"/>
        <v>16.759880667832931</v>
      </c>
      <c r="AM24" s="2">
        <v>0</v>
      </c>
      <c r="AN24" s="2">
        <v>0</v>
      </c>
      <c r="AO24" s="9">
        <f t="shared" si="12"/>
        <v>0</v>
      </c>
      <c r="AP24" s="2">
        <v>0.17799999999999999</v>
      </c>
      <c r="AQ24" s="2">
        <v>0</v>
      </c>
      <c r="AR24" s="9">
        <f t="shared" si="13"/>
        <v>14.239999999999998</v>
      </c>
      <c r="AS24" s="2">
        <v>1.615</v>
      </c>
      <c r="AT24" s="2">
        <v>5.0000000000000001E-3</v>
      </c>
      <c r="AU24" s="9">
        <f t="shared" si="14"/>
        <v>64.600309596781344</v>
      </c>
      <c r="AV24" s="2">
        <v>3.7999999999999999E-2</v>
      </c>
      <c r="AW24" s="2">
        <v>0</v>
      </c>
      <c r="AX24" s="9">
        <f t="shared" si="15"/>
        <v>1.1399999999999999</v>
      </c>
      <c r="AY24" s="2">
        <v>3.2000000000000001E-2</v>
      </c>
      <c r="AZ24" s="2">
        <v>0</v>
      </c>
      <c r="BA24" s="9">
        <f t="shared" si="16"/>
        <v>0.32</v>
      </c>
      <c r="BB24" s="2">
        <v>0.438</v>
      </c>
      <c r="BC24" s="2">
        <v>0.1</v>
      </c>
      <c r="BD24" s="9">
        <f t="shared" si="17"/>
        <v>17.970820793720023</v>
      </c>
      <c r="BE24" s="2">
        <v>0.10299999999999999</v>
      </c>
      <c r="BF24" s="2">
        <v>4.3999999999999997E-2</v>
      </c>
      <c r="BG24" s="9">
        <f t="shared" si="18"/>
        <v>4.4801785678698121</v>
      </c>
      <c r="BH24" s="2">
        <v>7.3999999999999996E-2</v>
      </c>
      <c r="BI24" s="2">
        <v>0</v>
      </c>
      <c r="BJ24" s="9">
        <f t="shared" si="19"/>
        <v>2.2199999999999998</v>
      </c>
      <c r="BK24" s="2">
        <v>0.19800000000000001</v>
      </c>
      <c r="BL24" s="2">
        <v>1.0999999999999999E-2</v>
      </c>
      <c r="BM24" s="9">
        <f t="shared" si="20"/>
        <v>7.9322128060207771</v>
      </c>
      <c r="BN24" s="2">
        <v>0.39800000000000002</v>
      </c>
      <c r="BO24" s="2">
        <v>0.108</v>
      </c>
      <c r="BP24" s="9">
        <f t="shared" si="21"/>
        <v>82.478603285943208</v>
      </c>
      <c r="BQ24" s="2">
        <v>0.313</v>
      </c>
      <c r="BR24" s="2">
        <v>0.02</v>
      </c>
      <c r="BS24" s="9">
        <f t="shared" si="22"/>
        <v>62.727665347914872</v>
      </c>
      <c r="BT24" s="9">
        <f t="shared" si="23"/>
        <v>626.53642647026868</v>
      </c>
    </row>
    <row r="25" spans="1:72" ht="15.75" thickBot="1" x14ac:dyDescent="0.3">
      <c r="A25" s="3">
        <v>0.4375</v>
      </c>
      <c r="B25" s="4">
        <v>43453</v>
      </c>
      <c r="C25" s="2"/>
      <c r="D25" s="2"/>
      <c r="E25" s="9">
        <f t="shared" si="0"/>
        <v>0</v>
      </c>
      <c r="F25" s="2">
        <v>5.8000000000000003E-2</v>
      </c>
      <c r="G25" s="2">
        <v>2E-3</v>
      </c>
      <c r="H25" s="9">
        <f t="shared" si="1"/>
        <v>23.213789005675057</v>
      </c>
      <c r="I25" s="2">
        <v>0.65600000000000003</v>
      </c>
      <c r="J25" s="2">
        <v>0.109</v>
      </c>
      <c r="K25" s="9">
        <f t="shared" si="2"/>
        <v>132.99879698704044</v>
      </c>
      <c r="L25" s="2">
        <v>0</v>
      </c>
      <c r="M25" s="2">
        <v>0</v>
      </c>
      <c r="N25" s="9">
        <f t="shared" si="3"/>
        <v>0</v>
      </c>
      <c r="O25" s="2">
        <v>1.9400000000000001E-2</v>
      </c>
      <c r="P25" s="2">
        <v>1.4E-3</v>
      </c>
      <c r="Q25" s="9">
        <f t="shared" si="4"/>
        <v>38.900899732525467</v>
      </c>
      <c r="R25" s="2">
        <v>3.8800000000000001E-2</v>
      </c>
      <c r="S25" s="2">
        <v>5.0000000000000001E-3</v>
      </c>
      <c r="T25" s="9">
        <f t="shared" si="5"/>
        <v>78.241676873645801</v>
      </c>
      <c r="U25" s="2">
        <v>0.46700000000000003</v>
      </c>
      <c r="V25" s="2">
        <v>7.6999999999999999E-2</v>
      </c>
      <c r="W25" s="9">
        <f t="shared" si="6"/>
        <v>37.864431858935902</v>
      </c>
      <c r="X25" s="2">
        <v>0</v>
      </c>
      <c r="Y25" s="2">
        <v>0</v>
      </c>
      <c r="Z25" s="9">
        <f t="shared" si="7"/>
        <v>0</v>
      </c>
      <c r="AA25" s="2">
        <v>0.63900000000000001</v>
      </c>
      <c r="AB25" s="2">
        <v>8.7999999999999995E-2</v>
      </c>
      <c r="AC25" s="9">
        <f t="shared" si="8"/>
        <v>38.701860420398397</v>
      </c>
      <c r="AD25" s="2">
        <v>0.13600000000000001</v>
      </c>
      <c r="AE25" s="2">
        <v>4.2000000000000003E-2</v>
      </c>
      <c r="AF25" s="9">
        <f t="shared" si="9"/>
        <v>8.5402576073558816</v>
      </c>
      <c r="AG25" s="2">
        <v>7.0000000000000001E-3</v>
      </c>
      <c r="AH25" s="2">
        <v>0.01</v>
      </c>
      <c r="AI25" s="9">
        <f t="shared" si="10"/>
        <v>0.73239333694402231</v>
      </c>
      <c r="AJ25" s="2">
        <v>0.27800000000000002</v>
      </c>
      <c r="AK25" s="2">
        <v>3.5000000000000003E-2</v>
      </c>
      <c r="AL25" s="9">
        <f t="shared" si="11"/>
        <v>16.811674515050548</v>
      </c>
      <c r="AM25" s="2">
        <v>0</v>
      </c>
      <c r="AN25" s="2">
        <v>0</v>
      </c>
      <c r="AO25" s="9">
        <f t="shared" si="12"/>
        <v>0</v>
      </c>
      <c r="AP25" s="2">
        <v>0.17699999999999999</v>
      </c>
      <c r="AQ25" s="2">
        <v>0</v>
      </c>
      <c r="AR25" s="9">
        <f t="shared" si="13"/>
        <v>14.16</v>
      </c>
      <c r="AS25" s="2">
        <v>1.851</v>
      </c>
      <c r="AT25" s="2">
        <v>0</v>
      </c>
      <c r="AU25" s="9">
        <f t="shared" si="14"/>
        <v>74.039999999999992</v>
      </c>
      <c r="AV25" s="2">
        <v>3.5999999999999997E-2</v>
      </c>
      <c r="AW25" s="2">
        <v>0</v>
      </c>
      <c r="AX25" s="9">
        <f t="shared" si="15"/>
        <v>1.0799999999999998</v>
      </c>
      <c r="AY25" s="2">
        <v>2.7E-2</v>
      </c>
      <c r="AZ25" s="2">
        <v>0</v>
      </c>
      <c r="BA25" s="9">
        <f t="shared" si="16"/>
        <v>0.27</v>
      </c>
      <c r="BB25" s="2">
        <v>0.42</v>
      </c>
      <c r="BC25" s="2">
        <v>0.10299999999999999</v>
      </c>
      <c r="BD25" s="9">
        <f t="shared" si="17"/>
        <v>17.297814890904572</v>
      </c>
      <c r="BE25" s="2">
        <v>0.121</v>
      </c>
      <c r="BF25" s="2">
        <v>4.2999999999999997E-2</v>
      </c>
      <c r="BG25" s="9">
        <f t="shared" si="18"/>
        <v>5.1365357975974426</v>
      </c>
      <c r="BH25" s="2">
        <v>0.06</v>
      </c>
      <c r="BI25" s="2">
        <v>0</v>
      </c>
      <c r="BJ25" s="9">
        <f t="shared" si="19"/>
        <v>1.7999999999999998</v>
      </c>
      <c r="BK25" s="2">
        <v>0.19700000000000001</v>
      </c>
      <c r="BL25" s="2">
        <v>1.0999999999999999E-2</v>
      </c>
      <c r="BM25" s="9">
        <f t="shared" si="20"/>
        <v>7.8922747037847083</v>
      </c>
      <c r="BN25" s="2">
        <v>0.39800000000000002</v>
      </c>
      <c r="BO25" s="2">
        <v>9.5000000000000001E-2</v>
      </c>
      <c r="BP25" s="9">
        <f t="shared" si="21"/>
        <v>81.836177818859554</v>
      </c>
      <c r="BQ25" s="2">
        <v>0.317</v>
      </c>
      <c r="BR25" s="2">
        <v>2.7E-2</v>
      </c>
      <c r="BS25" s="9">
        <f t="shared" si="22"/>
        <v>63.629552882288905</v>
      </c>
      <c r="BT25" s="9">
        <f t="shared" si="23"/>
        <v>643.14813643100672</v>
      </c>
    </row>
    <row r="26" spans="1:72" ht="15.75" thickBot="1" x14ac:dyDescent="0.3">
      <c r="A26" s="3">
        <v>0.45833333333333331</v>
      </c>
      <c r="B26" s="4">
        <v>43453</v>
      </c>
      <c r="C26" s="2"/>
      <c r="D26" s="2"/>
      <c r="E26" s="9">
        <f t="shared" si="0"/>
        <v>0</v>
      </c>
      <c r="F26" s="2">
        <v>5.8999999999999997E-2</v>
      </c>
      <c r="G26" s="2">
        <v>1E-3</v>
      </c>
      <c r="H26" s="9">
        <f t="shared" si="1"/>
        <v>23.603389587091087</v>
      </c>
      <c r="I26" s="2">
        <v>0.629</v>
      </c>
      <c r="J26" s="2">
        <v>0.113</v>
      </c>
      <c r="K26" s="9">
        <f t="shared" si="2"/>
        <v>127.81392725364478</v>
      </c>
      <c r="L26" s="2">
        <v>0</v>
      </c>
      <c r="M26" s="2">
        <v>0</v>
      </c>
      <c r="N26" s="9">
        <f t="shared" si="3"/>
        <v>0</v>
      </c>
      <c r="O26" s="2">
        <v>1.84E-2</v>
      </c>
      <c r="P26" s="2">
        <v>1E-3</v>
      </c>
      <c r="Q26" s="9">
        <f t="shared" si="4"/>
        <v>36.854307753639873</v>
      </c>
      <c r="R26" s="2">
        <v>3.8199999999999998E-2</v>
      </c>
      <c r="S26" s="2">
        <v>5.0000000000000001E-3</v>
      </c>
      <c r="T26" s="9">
        <f t="shared" si="5"/>
        <v>77.051670974742649</v>
      </c>
      <c r="U26" s="2">
        <v>0.47899999999999998</v>
      </c>
      <c r="V26" s="2">
        <v>7.3999999999999996E-2</v>
      </c>
      <c r="W26" s="9">
        <f t="shared" si="6"/>
        <v>38.774589617428575</v>
      </c>
      <c r="X26" s="2">
        <v>0</v>
      </c>
      <c r="Y26" s="2">
        <v>0</v>
      </c>
      <c r="Z26" s="9">
        <f t="shared" si="7"/>
        <v>0</v>
      </c>
      <c r="AA26" s="2">
        <v>0.55900000000000005</v>
      </c>
      <c r="AB26" s="2">
        <v>8.5000000000000006E-2</v>
      </c>
      <c r="AC26" s="9">
        <f t="shared" si="8"/>
        <v>33.925530209563419</v>
      </c>
      <c r="AD26" s="2">
        <v>0.154</v>
      </c>
      <c r="AE26" s="2">
        <v>2.7E-2</v>
      </c>
      <c r="AF26" s="9">
        <f t="shared" si="9"/>
        <v>9.3809381193993602</v>
      </c>
      <c r="AG26" s="2">
        <v>8.0000000000000002E-3</v>
      </c>
      <c r="AH26" s="2">
        <v>8.9999999999999993E-3</v>
      </c>
      <c r="AI26" s="9">
        <f t="shared" si="10"/>
        <v>0.72249567472753773</v>
      </c>
      <c r="AJ26" s="2">
        <v>0.26800000000000002</v>
      </c>
      <c r="AK26" s="2">
        <v>7.1999999999999995E-2</v>
      </c>
      <c r="AL26" s="9">
        <f t="shared" si="11"/>
        <v>16.65018918811435</v>
      </c>
      <c r="AM26" s="2">
        <v>0</v>
      </c>
      <c r="AN26" s="2">
        <v>0</v>
      </c>
      <c r="AO26" s="9">
        <f t="shared" si="12"/>
        <v>0</v>
      </c>
      <c r="AP26" s="2">
        <v>0.17599999999999999</v>
      </c>
      <c r="AQ26" s="2">
        <v>0</v>
      </c>
      <c r="AR26" s="9">
        <f t="shared" si="13"/>
        <v>14.079999999999998</v>
      </c>
      <c r="AS26" s="2">
        <v>1.877</v>
      </c>
      <c r="AT26" s="2">
        <v>0</v>
      </c>
      <c r="AU26" s="9">
        <f t="shared" si="14"/>
        <v>75.08</v>
      </c>
      <c r="AV26" s="2">
        <v>3.2000000000000001E-2</v>
      </c>
      <c r="AW26" s="2">
        <v>0</v>
      </c>
      <c r="AX26" s="9">
        <f t="shared" si="15"/>
        <v>0.96</v>
      </c>
      <c r="AY26" s="2">
        <v>2.5999999999999999E-2</v>
      </c>
      <c r="AZ26" s="2">
        <v>0</v>
      </c>
      <c r="BA26" s="9">
        <f t="shared" si="16"/>
        <v>0.26</v>
      </c>
      <c r="BB26" s="2">
        <v>0.42599999999999999</v>
      </c>
      <c r="BC26" s="2">
        <v>0.10299999999999999</v>
      </c>
      <c r="BD26" s="9">
        <f t="shared" si="17"/>
        <v>17.531001112315291</v>
      </c>
      <c r="BE26" s="2">
        <v>5.6000000000000001E-2</v>
      </c>
      <c r="BF26" s="2">
        <v>4.7E-2</v>
      </c>
      <c r="BG26" s="9">
        <f t="shared" si="18"/>
        <v>2.9243802762294786</v>
      </c>
      <c r="BH26" s="2">
        <v>6.8000000000000005E-2</v>
      </c>
      <c r="BI26" s="2">
        <v>0</v>
      </c>
      <c r="BJ26" s="9">
        <f t="shared" si="19"/>
        <v>2.04</v>
      </c>
      <c r="BK26" s="2">
        <v>0.16600000000000001</v>
      </c>
      <c r="BL26" s="2">
        <v>0.01</v>
      </c>
      <c r="BM26" s="9">
        <f t="shared" si="20"/>
        <v>6.6520372819159697</v>
      </c>
      <c r="BN26" s="2">
        <v>0.42399999999999999</v>
      </c>
      <c r="BO26" s="2">
        <v>0.10299999999999999</v>
      </c>
      <c r="BP26" s="9">
        <f t="shared" si="21"/>
        <v>87.266259230013972</v>
      </c>
      <c r="BQ26" s="2">
        <v>0.33400000000000002</v>
      </c>
      <c r="BR26" s="2">
        <v>1.7999999999999999E-2</v>
      </c>
      <c r="BS26" s="9">
        <f t="shared" si="22"/>
        <v>66.896935654781686</v>
      </c>
      <c r="BT26" s="9">
        <f t="shared" si="23"/>
        <v>638.46765193360795</v>
      </c>
    </row>
    <row r="27" spans="1:72" ht="15.75" thickBot="1" x14ac:dyDescent="0.3">
      <c r="A27" s="3">
        <v>0.47916666666666669</v>
      </c>
      <c r="B27" s="4">
        <v>43453</v>
      </c>
      <c r="C27" s="2"/>
      <c r="D27" s="2"/>
      <c r="E27" s="9">
        <f t="shared" si="0"/>
        <v>0</v>
      </c>
      <c r="F27" s="2">
        <v>5.7000000000000002E-2</v>
      </c>
      <c r="G27" s="2">
        <v>1E-3</v>
      </c>
      <c r="H27" s="9">
        <f t="shared" si="1"/>
        <v>22.803508501982762</v>
      </c>
      <c r="I27" s="2">
        <v>0.67200000000000004</v>
      </c>
      <c r="J27" s="2">
        <v>0.123</v>
      </c>
      <c r="K27" s="9">
        <f t="shared" si="2"/>
        <v>136.63279254995854</v>
      </c>
      <c r="L27" s="2">
        <v>0</v>
      </c>
      <c r="M27" s="2">
        <v>0</v>
      </c>
      <c r="N27" s="9">
        <f t="shared" si="3"/>
        <v>0</v>
      </c>
      <c r="O27" s="2">
        <v>1.84E-2</v>
      </c>
      <c r="P27" s="2">
        <v>1E-3</v>
      </c>
      <c r="Q27" s="9">
        <f t="shared" si="4"/>
        <v>36.854307753639873</v>
      </c>
      <c r="R27" s="2">
        <v>3.9399999999999998E-2</v>
      </c>
      <c r="S27" s="2">
        <v>4.4000000000000003E-3</v>
      </c>
      <c r="T27" s="9">
        <f t="shared" si="5"/>
        <v>79.289848026087171</v>
      </c>
      <c r="U27" s="2">
        <v>0.45500000000000002</v>
      </c>
      <c r="V27" s="2">
        <v>8.1000000000000003E-2</v>
      </c>
      <c r="W27" s="9">
        <f t="shared" si="6"/>
        <v>36.972292328174625</v>
      </c>
      <c r="X27" s="2">
        <v>0</v>
      </c>
      <c r="Y27" s="2">
        <v>0</v>
      </c>
      <c r="Z27" s="9">
        <f t="shared" si="7"/>
        <v>0</v>
      </c>
      <c r="AA27" s="2">
        <v>0.42699999999999999</v>
      </c>
      <c r="AB27" s="2">
        <v>9.2999999999999999E-2</v>
      </c>
      <c r="AC27" s="9">
        <f t="shared" si="8"/>
        <v>26.220617841690917</v>
      </c>
      <c r="AD27" s="2">
        <v>0.13700000000000001</v>
      </c>
      <c r="AE27" s="2">
        <v>0.03</v>
      </c>
      <c r="AF27" s="9">
        <f t="shared" si="9"/>
        <v>8.4147727242035497</v>
      </c>
      <c r="AG27" s="2">
        <v>8.0000000000000002E-3</v>
      </c>
      <c r="AH27" s="2">
        <v>1.0999999999999999E-2</v>
      </c>
      <c r="AI27" s="9">
        <f t="shared" si="10"/>
        <v>0.8160882305241266</v>
      </c>
      <c r="AJ27" s="2">
        <v>0.27900000000000003</v>
      </c>
      <c r="AK27" s="2">
        <v>6.5000000000000002E-2</v>
      </c>
      <c r="AL27" s="9">
        <f t="shared" si="11"/>
        <v>17.188298345095134</v>
      </c>
      <c r="AM27" s="2">
        <v>0</v>
      </c>
      <c r="AN27" s="2">
        <v>0</v>
      </c>
      <c r="AO27" s="9">
        <f t="shared" si="12"/>
        <v>0</v>
      </c>
      <c r="AP27" s="2">
        <v>0.17899999999999999</v>
      </c>
      <c r="AQ27" s="2">
        <v>0</v>
      </c>
      <c r="AR27" s="9">
        <f t="shared" si="13"/>
        <v>14.32</v>
      </c>
      <c r="AS27" s="2">
        <v>1.845</v>
      </c>
      <c r="AT27" s="2">
        <v>0</v>
      </c>
      <c r="AU27" s="9">
        <f t="shared" si="14"/>
        <v>73.8</v>
      </c>
      <c r="AV27" s="2">
        <v>3.6999999999999998E-2</v>
      </c>
      <c r="AW27" s="2">
        <v>0</v>
      </c>
      <c r="AX27" s="9">
        <f t="shared" si="15"/>
        <v>1.1099999999999999</v>
      </c>
      <c r="AY27" s="2">
        <v>2.5000000000000001E-2</v>
      </c>
      <c r="AZ27" s="2">
        <v>0</v>
      </c>
      <c r="BA27" s="9">
        <f t="shared" si="16"/>
        <v>0.25</v>
      </c>
      <c r="BB27" s="2">
        <v>0.41299999999999998</v>
      </c>
      <c r="BC27" s="2">
        <v>0.10299999999999999</v>
      </c>
      <c r="BD27" s="9">
        <f t="shared" si="17"/>
        <v>17.026003641489098</v>
      </c>
      <c r="BE27" s="2">
        <v>4.3999999999999997E-2</v>
      </c>
      <c r="BF27" s="2">
        <v>3.9E-2</v>
      </c>
      <c r="BG27" s="9">
        <f t="shared" si="18"/>
        <v>2.3518503353742561</v>
      </c>
      <c r="BH27" s="2">
        <v>6.7000000000000004E-2</v>
      </c>
      <c r="BI27" s="2">
        <v>0</v>
      </c>
      <c r="BJ27" s="9">
        <f t="shared" si="19"/>
        <v>2.0100000000000002</v>
      </c>
      <c r="BK27" s="2">
        <v>2.7E-2</v>
      </c>
      <c r="BL27" s="2">
        <v>8.9999999999999993E-3</v>
      </c>
      <c r="BM27" s="9">
        <f t="shared" si="20"/>
        <v>1.1384199576606164</v>
      </c>
      <c r="BN27" s="2">
        <v>0.438</v>
      </c>
      <c r="BO27" s="2">
        <v>0.104</v>
      </c>
      <c r="BP27" s="9">
        <f t="shared" si="21"/>
        <v>90.035548535009212</v>
      </c>
      <c r="BQ27" s="2">
        <v>0.34300000000000003</v>
      </c>
      <c r="BR27" s="2">
        <v>3.7999999999999999E-2</v>
      </c>
      <c r="BS27" s="9">
        <f t="shared" si="22"/>
        <v>69.019707330587849</v>
      </c>
      <c r="BT27" s="9">
        <f t="shared" si="23"/>
        <v>636.25405610147766</v>
      </c>
    </row>
    <row r="28" spans="1:72" ht="15.75" thickBot="1" x14ac:dyDescent="0.3">
      <c r="A28" s="3">
        <v>0.5</v>
      </c>
      <c r="B28" s="4">
        <v>43453</v>
      </c>
      <c r="C28" s="2"/>
      <c r="D28" s="2"/>
      <c r="E28" s="9">
        <f t="shared" si="0"/>
        <v>0</v>
      </c>
      <c r="F28" s="2">
        <v>5.8999999999999997E-2</v>
      </c>
      <c r="G28" s="2">
        <v>2E-3</v>
      </c>
      <c r="H28" s="9">
        <f t="shared" si="1"/>
        <v>23.613555429032708</v>
      </c>
      <c r="I28" s="2">
        <v>0.64600000000000002</v>
      </c>
      <c r="J28" s="2">
        <v>0.123</v>
      </c>
      <c r="K28" s="9">
        <f t="shared" si="2"/>
        <v>131.52110096862785</v>
      </c>
      <c r="L28" s="2">
        <v>0</v>
      </c>
      <c r="M28" s="2">
        <v>0</v>
      </c>
      <c r="N28" s="9">
        <f t="shared" si="3"/>
        <v>0</v>
      </c>
      <c r="O28" s="2">
        <v>1.78E-2</v>
      </c>
      <c r="P28" s="2">
        <v>1.1999999999999999E-3</v>
      </c>
      <c r="Q28" s="9">
        <f t="shared" si="4"/>
        <v>35.680807165757898</v>
      </c>
      <c r="R28" s="2">
        <v>3.8600000000000002E-2</v>
      </c>
      <c r="S28" s="2">
        <v>5.4000000000000003E-3</v>
      </c>
      <c r="T28" s="9">
        <f t="shared" si="5"/>
        <v>77.951779966848733</v>
      </c>
      <c r="U28" s="2">
        <v>0.434</v>
      </c>
      <c r="V28" s="2">
        <v>8.4000000000000005E-2</v>
      </c>
      <c r="W28" s="9">
        <f t="shared" si="6"/>
        <v>35.364343624617156</v>
      </c>
      <c r="X28" s="2">
        <v>0</v>
      </c>
      <c r="Y28" s="2">
        <v>0</v>
      </c>
      <c r="Z28" s="9">
        <f t="shared" si="7"/>
        <v>0</v>
      </c>
      <c r="AA28" s="2">
        <v>0.38</v>
      </c>
      <c r="AB28" s="2">
        <v>8.7999999999999995E-2</v>
      </c>
      <c r="AC28" s="9">
        <f t="shared" si="8"/>
        <v>23.403384370641781</v>
      </c>
      <c r="AD28" s="2">
        <v>0.14000000000000001</v>
      </c>
      <c r="AE28" s="2">
        <v>3.9E-2</v>
      </c>
      <c r="AF28" s="9">
        <f t="shared" si="9"/>
        <v>8.7198394480632508</v>
      </c>
      <c r="AG28" s="2">
        <v>8.9999999999999993E-3</v>
      </c>
      <c r="AH28" s="2">
        <v>1.0999999999999999E-2</v>
      </c>
      <c r="AI28" s="9">
        <f t="shared" si="10"/>
        <v>0.8527602242131137</v>
      </c>
      <c r="AJ28" s="2">
        <v>0.26200000000000001</v>
      </c>
      <c r="AK28" s="2">
        <v>5.1999999999999998E-2</v>
      </c>
      <c r="AL28" s="9">
        <f t="shared" si="11"/>
        <v>16.026627842437723</v>
      </c>
      <c r="AM28" s="2">
        <v>0</v>
      </c>
      <c r="AN28" s="2">
        <v>0</v>
      </c>
      <c r="AO28" s="9">
        <f t="shared" si="12"/>
        <v>0</v>
      </c>
      <c r="AP28" s="2">
        <v>0.18099999999999999</v>
      </c>
      <c r="AQ28" s="2">
        <v>0</v>
      </c>
      <c r="AR28" s="9">
        <f t="shared" si="13"/>
        <v>14.48</v>
      </c>
      <c r="AS28" s="2">
        <v>1.84</v>
      </c>
      <c r="AT28" s="2">
        <v>0</v>
      </c>
      <c r="AU28" s="9">
        <f t="shared" si="14"/>
        <v>73.600000000000009</v>
      </c>
      <c r="AV28" s="2">
        <v>3.4000000000000002E-2</v>
      </c>
      <c r="AW28" s="2">
        <v>1E-3</v>
      </c>
      <c r="AX28" s="9">
        <f t="shared" si="15"/>
        <v>1.0204410811016968</v>
      </c>
      <c r="AY28" s="2">
        <v>2.1000000000000001E-2</v>
      </c>
      <c r="AZ28" s="2">
        <v>0</v>
      </c>
      <c r="BA28" s="9">
        <f t="shared" si="16"/>
        <v>0.21000000000000002</v>
      </c>
      <c r="BB28" s="2">
        <v>0.40300000000000002</v>
      </c>
      <c r="BC28" s="2">
        <v>0.104</v>
      </c>
      <c r="BD28" s="9">
        <f t="shared" si="17"/>
        <v>16.648123017325407</v>
      </c>
      <c r="BE28" s="2">
        <v>4.9000000000000002E-2</v>
      </c>
      <c r="BF28" s="2">
        <v>4.4999999999999998E-2</v>
      </c>
      <c r="BG28" s="9">
        <f t="shared" si="18"/>
        <v>2.6611275805567836</v>
      </c>
      <c r="BH28" s="2">
        <v>6.8000000000000005E-2</v>
      </c>
      <c r="BI28" s="2">
        <v>0</v>
      </c>
      <c r="BJ28" s="9">
        <f t="shared" si="19"/>
        <v>2.04</v>
      </c>
      <c r="BK28" s="2">
        <v>2.8000000000000001E-2</v>
      </c>
      <c r="BL28" s="2">
        <v>8.0000000000000002E-3</v>
      </c>
      <c r="BM28" s="9">
        <f t="shared" si="20"/>
        <v>1.164817582284883</v>
      </c>
      <c r="BN28" s="2">
        <v>0.40600000000000003</v>
      </c>
      <c r="BO28" s="2">
        <v>0.106</v>
      </c>
      <c r="BP28" s="9">
        <f t="shared" si="21"/>
        <v>83.921868425339525</v>
      </c>
      <c r="BQ28" s="2">
        <v>0.32</v>
      </c>
      <c r="BR28" s="2">
        <v>3.2000000000000001E-2</v>
      </c>
      <c r="BS28" s="9">
        <f t="shared" si="22"/>
        <v>64.319203975173707</v>
      </c>
      <c r="BT28" s="9">
        <f t="shared" si="23"/>
        <v>613.19978070202228</v>
      </c>
    </row>
    <row r="29" spans="1:72" ht="15.75" thickBot="1" x14ac:dyDescent="0.3">
      <c r="A29" s="3">
        <v>0.52083333333333337</v>
      </c>
      <c r="B29" s="4">
        <v>43453</v>
      </c>
      <c r="C29" s="2"/>
      <c r="D29" s="2"/>
      <c r="E29" s="9">
        <f t="shared" si="0"/>
        <v>0</v>
      </c>
      <c r="F29" s="2">
        <v>5.6000000000000001E-2</v>
      </c>
      <c r="G29" s="2">
        <v>1E-3</v>
      </c>
      <c r="H29" s="9">
        <f t="shared" si="1"/>
        <v>22.403571143904717</v>
      </c>
      <c r="I29" s="2">
        <v>0.61799999999999999</v>
      </c>
      <c r="J29" s="2">
        <v>0.123</v>
      </c>
      <c r="K29" s="9">
        <f t="shared" si="2"/>
        <v>126.02428337427671</v>
      </c>
      <c r="L29" s="2">
        <v>0</v>
      </c>
      <c r="M29" s="2">
        <v>0</v>
      </c>
      <c r="N29" s="9">
        <f t="shared" si="3"/>
        <v>0</v>
      </c>
      <c r="O29" s="2">
        <v>1.7600000000000001E-2</v>
      </c>
      <c r="P29" s="2">
        <v>2.0000000000000001E-4</v>
      </c>
      <c r="Q29" s="9">
        <f t="shared" si="4"/>
        <v>35.202272653906881</v>
      </c>
      <c r="R29" s="2">
        <v>3.9E-2</v>
      </c>
      <c r="S29" s="2">
        <v>5.1999999999999998E-3</v>
      </c>
      <c r="T29" s="9">
        <f t="shared" si="5"/>
        <v>78.690278942192094</v>
      </c>
      <c r="U29" s="2">
        <v>0.39200000000000002</v>
      </c>
      <c r="V29" s="2">
        <v>8.5999999999999993E-2</v>
      </c>
      <c r="W29" s="9">
        <f t="shared" si="6"/>
        <v>32.10582501665391</v>
      </c>
      <c r="X29" s="2">
        <v>0</v>
      </c>
      <c r="Y29" s="2">
        <v>0</v>
      </c>
      <c r="Z29" s="9">
        <f t="shared" si="7"/>
        <v>0</v>
      </c>
      <c r="AA29" s="2">
        <v>0.55700000000000005</v>
      </c>
      <c r="AB29" s="2">
        <v>8.7999999999999995E-2</v>
      </c>
      <c r="AC29" s="9">
        <f t="shared" si="8"/>
        <v>33.834520833019049</v>
      </c>
      <c r="AD29" s="2">
        <v>0.16900000000000001</v>
      </c>
      <c r="AE29" s="2">
        <v>3.4000000000000002E-2</v>
      </c>
      <c r="AF29" s="9">
        <f t="shared" si="9"/>
        <v>10.343171660569112</v>
      </c>
      <c r="AG29" s="2">
        <v>8.9999999999999993E-3</v>
      </c>
      <c r="AH29" s="2">
        <v>1.0999999999999999E-2</v>
      </c>
      <c r="AI29" s="9">
        <f t="shared" si="10"/>
        <v>0.8527602242131137</v>
      </c>
      <c r="AJ29" s="2">
        <v>0.33</v>
      </c>
      <c r="AK29" s="2">
        <v>7.2999999999999995E-2</v>
      </c>
      <c r="AL29" s="9">
        <f t="shared" si="11"/>
        <v>20.278668595349153</v>
      </c>
      <c r="AM29" s="2">
        <v>0</v>
      </c>
      <c r="AN29" s="2">
        <v>0</v>
      </c>
      <c r="AO29" s="9">
        <f t="shared" si="12"/>
        <v>0</v>
      </c>
      <c r="AP29" s="2">
        <v>0.184</v>
      </c>
      <c r="AQ29" s="2">
        <v>0</v>
      </c>
      <c r="AR29" s="9">
        <f t="shared" si="13"/>
        <v>14.719999999999999</v>
      </c>
      <c r="AS29" s="2">
        <v>1.802</v>
      </c>
      <c r="AT29" s="2">
        <v>0</v>
      </c>
      <c r="AU29" s="9">
        <f t="shared" si="14"/>
        <v>72.08</v>
      </c>
      <c r="AV29" s="2">
        <v>4.5999999999999999E-2</v>
      </c>
      <c r="AW29" s="2">
        <v>5.0000000000000001E-3</v>
      </c>
      <c r="AX29" s="9">
        <f t="shared" si="15"/>
        <v>1.3881282361511129</v>
      </c>
      <c r="AY29" s="2">
        <v>1.7999999999999999E-2</v>
      </c>
      <c r="AZ29" s="2">
        <v>1E-3</v>
      </c>
      <c r="BA29" s="9">
        <f t="shared" si="16"/>
        <v>0.18027756377319945</v>
      </c>
      <c r="BB29" s="2">
        <v>0.34799999999999998</v>
      </c>
      <c r="BC29" s="2">
        <v>0.111</v>
      </c>
      <c r="BD29" s="9">
        <f t="shared" si="17"/>
        <v>14.610954794263105</v>
      </c>
      <c r="BE29" s="2">
        <v>3.9E-2</v>
      </c>
      <c r="BF29" s="2">
        <v>3.7999999999999999E-2</v>
      </c>
      <c r="BG29" s="9">
        <f t="shared" si="18"/>
        <v>2.1780725424099172</v>
      </c>
      <c r="BH29" s="2">
        <v>7.6999999999999999E-2</v>
      </c>
      <c r="BI29" s="2">
        <v>0</v>
      </c>
      <c r="BJ29" s="9">
        <f t="shared" si="19"/>
        <v>2.31</v>
      </c>
      <c r="BK29" s="2">
        <v>2.5999999999999999E-2</v>
      </c>
      <c r="BL29" s="2">
        <v>8.9999999999999993E-3</v>
      </c>
      <c r="BM29" s="9">
        <f t="shared" si="20"/>
        <v>1.1005453193758084</v>
      </c>
      <c r="BN29" s="2">
        <v>0.47099999999999997</v>
      </c>
      <c r="BO29" s="2">
        <v>0.11700000000000001</v>
      </c>
      <c r="BP29" s="9">
        <f t="shared" si="21"/>
        <v>97.062866225967184</v>
      </c>
      <c r="BQ29" s="2">
        <v>0.33200000000000002</v>
      </c>
      <c r="BR29" s="2">
        <v>0.04</v>
      </c>
      <c r="BS29" s="9">
        <f t="shared" si="22"/>
        <v>66.880191387285976</v>
      </c>
      <c r="BT29" s="9">
        <f t="shared" si="23"/>
        <v>632.24638851331088</v>
      </c>
    </row>
    <row r="30" spans="1:72" ht="15.75" thickBot="1" x14ac:dyDescent="0.3">
      <c r="A30" s="3">
        <v>0.54166666666666663</v>
      </c>
      <c r="B30" s="4">
        <v>43453</v>
      </c>
      <c r="C30" s="2"/>
      <c r="D30" s="2"/>
      <c r="E30" s="9">
        <f t="shared" si="0"/>
        <v>0</v>
      </c>
      <c r="F30" s="2">
        <v>0.06</v>
      </c>
      <c r="G30" s="2">
        <v>2E-3</v>
      </c>
      <c r="H30" s="9">
        <f t="shared" si="1"/>
        <v>24.013329631685814</v>
      </c>
      <c r="I30" s="2">
        <v>0.65200000000000002</v>
      </c>
      <c r="J30" s="2">
        <v>0.13200000000000001</v>
      </c>
      <c r="K30" s="9">
        <f t="shared" si="2"/>
        <v>133.04555610767315</v>
      </c>
      <c r="L30" s="2">
        <v>0</v>
      </c>
      <c r="M30" s="2">
        <v>0</v>
      </c>
      <c r="N30" s="9">
        <f t="shared" si="3"/>
        <v>0</v>
      </c>
      <c r="O30" s="2">
        <v>1.8599999999999998E-2</v>
      </c>
      <c r="P30" s="2">
        <v>5.9999999999999995E-4</v>
      </c>
      <c r="Q30" s="9">
        <f t="shared" si="4"/>
        <v>37.219349806249966</v>
      </c>
      <c r="R30" s="2">
        <v>3.9399999999999998E-2</v>
      </c>
      <c r="S30" s="2">
        <v>4.0000000000000001E-3</v>
      </c>
      <c r="T30" s="9">
        <f t="shared" si="5"/>
        <v>79.205050344027924</v>
      </c>
      <c r="U30" s="2">
        <v>0.35499999999999998</v>
      </c>
      <c r="V30" s="2">
        <v>8.2000000000000003E-2</v>
      </c>
      <c r="W30" s="9">
        <f t="shared" si="6"/>
        <v>29.147788938442652</v>
      </c>
      <c r="X30" s="2">
        <v>0</v>
      </c>
      <c r="Y30" s="2">
        <v>0</v>
      </c>
      <c r="Z30" s="9">
        <f t="shared" si="7"/>
        <v>0</v>
      </c>
      <c r="AA30" s="2">
        <v>0.53200000000000003</v>
      </c>
      <c r="AB30" s="2">
        <v>8.4000000000000005E-2</v>
      </c>
      <c r="AC30" s="9">
        <f t="shared" si="8"/>
        <v>32.31544522360786</v>
      </c>
      <c r="AD30" s="2">
        <v>0.13800000000000001</v>
      </c>
      <c r="AE30" s="2">
        <v>3.5000000000000003E-2</v>
      </c>
      <c r="AF30" s="9">
        <f t="shared" si="9"/>
        <v>8.5421542950241776</v>
      </c>
      <c r="AG30" s="2">
        <v>8.0000000000000002E-3</v>
      </c>
      <c r="AH30" s="2">
        <v>0.01</v>
      </c>
      <c r="AI30" s="9">
        <f t="shared" si="10"/>
        <v>0.7683749084919419</v>
      </c>
      <c r="AJ30" s="2">
        <v>0.27100000000000002</v>
      </c>
      <c r="AK30" s="2">
        <v>8.4000000000000005E-2</v>
      </c>
      <c r="AL30" s="9">
        <f t="shared" si="11"/>
        <v>17.023195939658336</v>
      </c>
      <c r="AM30" s="2">
        <v>0</v>
      </c>
      <c r="AN30" s="2">
        <v>0</v>
      </c>
      <c r="AO30" s="9">
        <f t="shared" si="12"/>
        <v>0</v>
      </c>
      <c r="AP30" s="2">
        <v>0.184</v>
      </c>
      <c r="AQ30" s="2">
        <v>0</v>
      </c>
      <c r="AR30" s="9">
        <f t="shared" si="13"/>
        <v>14.719999999999999</v>
      </c>
      <c r="AS30" s="2">
        <v>1.7849999999999999</v>
      </c>
      <c r="AT30" s="2">
        <v>0</v>
      </c>
      <c r="AU30" s="9">
        <f t="shared" si="14"/>
        <v>71.399999999999991</v>
      </c>
      <c r="AV30" s="2">
        <v>3.9E-2</v>
      </c>
      <c r="AW30" s="2">
        <v>0</v>
      </c>
      <c r="AX30" s="9">
        <f t="shared" si="15"/>
        <v>1.17</v>
      </c>
      <c r="AY30" s="2">
        <v>1.9E-2</v>
      </c>
      <c r="AZ30" s="2">
        <v>0</v>
      </c>
      <c r="BA30" s="9">
        <f t="shared" si="16"/>
        <v>0.19</v>
      </c>
      <c r="BB30" s="2">
        <v>0.442</v>
      </c>
      <c r="BC30" s="2">
        <v>0.114</v>
      </c>
      <c r="BD30" s="9">
        <f t="shared" si="17"/>
        <v>18.258587020906081</v>
      </c>
      <c r="BE30" s="2">
        <v>6.4000000000000001E-2</v>
      </c>
      <c r="BF30" s="2">
        <v>3.6999999999999998E-2</v>
      </c>
      <c r="BG30" s="9">
        <f t="shared" si="18"/>
        <v>2.9570255325241952</v>
      </c>
      <c r="BH30" s="2">
        <v>7.9000000000000001E-2</v>
      </c>
      <c r="BI30" s="2">
        <v>0</v>
      </c>
      <c r="BJ30" s="9">
        <f t="shared" si="19"/>
        <v>2.37</v>
      </c>
      <c r="BK30" s="2">
        <v>2.7E-2</v>
      </c>
      <c r="BL30" s="2">
        <v>7.0000000000000001E-3</v>
      </c>
      <c r="BM30" s="9">
        <f t="shared" si="20"/>
        <v>1.1157060544785082</v>
      </c>
      <c r="BN30" s="2">
        <v>0.45200000000000001</v>
      </c>
      <c r="BO30" s="2">
        <v>0.11700000000000001</v>
      </c>
      <c r="BP30" s="9">
        <f t="shared" si="21"/>
        <v>93.379440992115605</v>
      </c>
      <c r="BQ30" s="2">
        <v>0.32900000000000001</v>
      </c>
      <c r="BR30" s="2">
        <v>4.1000000000000002E-2</v>
      </c>
      <c r="BS30" s="9">
        <f t="shared" si="22"/>
        <v>66.308973751672568</v>
      </c>
      <c r="BT30" s="9">
        <f t="shared" si="23"/>
        <v>633.14997854655894</v>
      </c>
    </row>
    <row r="31" spans="1:72" ht="15.75" thickBot="1" x14ac:dyDescent="0.3">
      <c r="A31" s="3">
        <v>0.5625</v>
      </c>
      <c r="B31" s="4">
        <v>43453</v>
      </c>
      <c r="C31" s="2"/>
      <c r="D31" s="2"/>
      <c r="E31" s="9">
        <f t="shared" si="0"/>
        <v>0</v>
      </c>
      <c r="F31" s="2">
        <v>5.6000000000000001E-2</v>
      </c>
      <c r="G31" s="2">
        <v>2E-3</v>
      </c>
      <c r="H31" s="9">
        <f t="shared" si="1"/>
        <v>22.414281161795042</v>
      </c>
      <c r="I31" s="2">
        <v>0.66100000000000003</v>
      </c>
      <c r="J31" s="2">
        <v>0.13600000000000001</v>
      </c>
      <c r="K31" s="9">
        <f t="shared" si="2"/>
        <v>134.96918166751993</v>
      </c>
      <c r="L31" s="2">
        <v>0</v>
      </c>
      <c r="M31" s="2">
        <v>0</v>
      </c>
      <c r="N31" s="9">
        <f t="shared" si="3"/>
        <v>0</v>
      </c>
      <c r="O31" s="2">
        <v>1.8800000000000001E-2</v>
      </c>
      <c r="P31" s="2">
        <v>5.9999999999999995E-4</v>
      </c>
      <c r="Q31" s="9">
        <f t="shared" si="4"/>
        <v>37.619144062564736</v>
      </c>
      <c r="R31" s="2">
        <v>3.9E-2</v>
      </c>
      <c r="S31" s="2">
        <v>4.0000000000000001E-3</v>
      </c>
      <c r="T31" s="9">
        <f t="shared" si="5"/>
        <v>78.409183135650636</v>
      </c>
      <c r="U31" s="2">
        <v>0.41399999999999998</v>
      </c>
      <c r="V31" s="2">
        <v>8.5999999999999993E-2</v>
      </c>
      <c r="W31" s="9">
        <f t="shared" si="6"/>
        <v>33.82704243648859</v>
      </c>
      <c r="X31" s="2">
        <v>0</v>
      </c>
      <c r="Y31" s="2">
        <v>0</v>
      </c>
      <c r="Z31" s="9">
        <f t="shared" si="7"/>
        <v>0</v>
      </c>
      <c r="AA31" s="2">
        <v>0.47499999999999998</v>
      </c>
      <c r="AB31" s="2">
        <v>7.1999999999999995E-2</v>
      </c>
      <c r="AC31" s="9">
        <f t="shared" si="8"/>
        <v>28.825551165589186</v>
      </c>
      <c r="AD31" s="2">
        <v>0.14499999999999999</v>
      </c>
      <c r="AE31" s="2">
        <v>3.4000000000000002E-2</v>
      </c>
      <c r="AF31" s="9">
        <f t="shared" si="9"/>
        <v>8.9359722470473244</v>
      </c>
      <c r="AG31" s="2">
        <v>8.0000000000000002E-3</v>
      </c>
      <c r="AH31" s="2">
        <v>0.01</v>
      </c>
      <c r="AI31" s="9">
        <f t="shared" si="10"/>
        <v>0.7683749084919419</v>
      </c>
      <c r="AJ31" s="2">
        <v>0.25700000000000001</v>
      </c>
      <c r="AK31" s="2">
        <v>7.8E-2</v>
      </c>
      <c r="AL31" s="9">
        <f t="shared" si="11"/>
        <v>16.11455242940368</v>
      </c>
      <c r="AM31" s="2">
        <v>0</v>
      </c>
      <c r="AN31" s="2">
        <v>0</v>
      </c>
      <c r="AO31" s="9">
        <f t="shared" si="12"/>
        <v>0</v>
      </c>
      <c r="AP31" s="2">
        <v>0.185</v>
      </c>
      <c r="AQ31" s="2">
        <v>0</v>
      </c>
      <c r="AR31" s="9">
        <f t="shared" si="13"/>
        <v>14.8</v>
      </c>
      <c r="AS31" s="2">
        <v>1.7649999999999999</v>
      </c>
      <c r="AT31" s="2">
        <v>0</v>
      </c>
      <c r="AU31" s="9">
        <f t="shared" si="14"/>
        <v>70.599999999999994</v>
      </c>
      <c r="AV31" s="2">
        <v>6.5000000000000002E-2</v>
      </c>
      <c r="AW31" s="2">
        <v>1E-3</v>
      </c>
      <c r="AX31" s="9">
        <f t="shared" si="15"/>
        <v>1.9502307555774012</v>
      </c>
      <c r="AY31" s="2">
        <v>2.3E-2</v>
      </c>
      <c r="AZ31" s="2">
        <v>0</v>
      </c>
      <c r="BA31" s="9">
        <f t="shared" si="16"/>
        <v>0.22999999999999998</v>
      </c>
      <c r="BB31" s="2">
        <v>0.35499999999999998</v>
      </c>
      <c r="BC31" s="2">
        <v>0.125</v>
      </c>
      <c r="BD31" s="9">
        <f t="shared" si="17"/>
        <v>15.054567413247051</v>
      </c>
      <c r="BE31" s="2">
        <v>0.14499999999999999</v>
      </c>
      <c r="BF31" s="2">
        <v>4.7E-2</v>
      </c>
      <c r="BG31" s="9">
        <f t="shared" si="18"/>
        <v>6.0970812689351614</v>
      </c>
      <c r="BH31" s="2">
        <v>9.5000000000000001E-2</v>
      </c>
      <c r="BI31" s="2">
        <v>0</v>
      </c>
      <c r="BJ31" s="9">
        <f t="shared" si="19"/>
        <v>2.85</v>
      </c>
      <c r="BK31" s="2">
        <v>0.10100000000000001</v>
      </c>
      <c r="BL31" s="2">
        <v>0.13900000000000001</v>
      </c>
      <c r="BM31" s="9">
        <f t="shared" si="20"/>
        <v>6.8727869165281135</v>
      </c>
      <c r="BN31" s="2">
        <v>0.44800000000000001</v>
      </c>
      <c r="BO31" s="2">
        <v>0.113</v>
      </c>
      <c r="BP31" s="9">
        <f t="shared" si="21"/>
        <v>92.40627684308032</v>
      </c>
      <c r="BQ31" s="2">
        <v>0.32600000000000001</v>
      </c>
      <c r="BR31" s="2">
        <v>3.5999999999999997E-2</v>
      </c>
      <c r="BS31" s="9">
        <f t="shared" si="22"/>
        <v>65.59634136138996</v>
      </c>
      <c r="BT31" s="9">
        <f t="shared" si="23"/>
        <v>638.34056777330909</v>
      </c>
    </row>
    <row r="32" spans="1:72" ht="15.75" thickBot="1" x14ac:dyDescent="0.3">
      <c r="A32" s="3">
        <v>0.58333333333333337</v>
      </c>
      <c r="B32" s="4">
        <v>43453</v>
      </c>
      <c r="C32" s="2"/>
      <c r="D32" s="2"/>
      <c r="E32" s="9">
        <f t="shared" si="0"/>
        <v>0</v>
      </c>
      <c r="F32" s="2">
        <v>5.6000000000000001E-2</v>
      </c>
      <c r="G32" s="2">
        <v>1E-3</v>
      </c>
      <c r="H32" s="9">
        <f t="shared" si="1"/>
        <v>22.403571143904717</v>
      </c>
      <c r="I32" s="2">
        <v>0.65200000000000002</v>
      </c>
      <c r="J32" s="2">
        <v>0.13</v>
      </c>
      <c r="K32" s="9">
        <f t="shared" si="2"/>
        <v>132.96676276423369</v>
      </c>
      <c r="L32" s="2">
        <v>0</v>
      </c>
      <c r="M32" s="2">
        <v>0</v>
      </c>
      <c r="N32" s="9">
        <f t="shared" si="3"/>
        <v>0</v>
      </c>
      <c r="O32" s="2">
        <v>1.7999999999999999E-2</v>
      </c>
      <c r="P32" s="2">
        <v>1E-3</v>
      </c>
      <c r="Q32" s="9">
        <f t="shared" si="4"/>
        <v>36.055512754639892</v>
      </c>
      <c r="R32" s="2">
        <v>3.9E-2</v>
      </c>
      <c r="S32" s="2">
        <v>3.8E-3</v>
      </c>
      <c r="T32" s="9">
        <f t="shared" si="5"/>
        <v>78.369381776303428</v>
      </c>
      <c r="U32" s="2">
        <v>0.443</v>
      </c>
      <c r="V32" s="2">
        <v>8.7999999999999995E-2</v>
      </c>
      <c r="W32" s="9">
        <f t="shared" si="6"/>
        <v>36.13246739429789</v>
      </c>
      <c r="X32" s="2">
        <v>0</v>
      </c>
      <c r="Y32" s="2">
        <v>0</v>
      </c>
      <c r="Z32" s="9">
        <f t="shared" si="7"/>
        <v>0</v>
      </c>
      <c r="AA32" s="2">
        <v>0.52500000000000002</v>
      </c>
      <c r="AB32" s="2">
        <v>7.1999999999999995E-2</v>
      </c>
      <c r="AC32" s="9">
        <f t="shared" si="8"/>
        <v>31.79484863936295</v>
      </c>
      <c r="AD32" s="2">
        <v>0.16</v>
      </c>
      <c r="AE32" s="2">
        <v>4.4999999999999998E-2</v>
      </c>
      <c r="AF32" s="9">
        <f t="shared" si="9"/>
        <v>9.9724620831567972</v>
      </c>
      <c r="AG32" s="2">
        <v>8.0000000000000002E-3</v>
      </c>
      <c r="AH32" s="2">
        <v>0.01</v>
      </c>
      <c r="AI32" s="9">
        <f t="shared" si="10"/>
        <v>0.7683749084919419</v>
      </c>
      <c r="AJ32" s="2">
        <v>0.247</v>
      </c>
      <c r="AK32" s="2">
        <v>6.0999999999999999E-2</v>
      </c>
      <c r="AL32" s="9">
        <f t="shared" si="11"/>
        <v>15.265254665415837</v>
      </c>
      <c r="AM32" s="2">
        <v>0</v>
      </c>
      <c r="AN32" s="2">
        <v>0</v>
      </c>
      <c r="AO32" s="9">
        <f t="shared" si="12"/>
        <v>0</v>
      </c>
      <c r="AP32" s="2">
        <v>0.184</v>
      </c>
      <c r="AQ32" s="2">
        <v>0</v>
      </c>
      <c r="AR32" s="9">
        <f t="shared" si="13"/>
        <v>14.719999999999999</v>
      </c>
      <c r="AS32" s="2">
        <v>1.758</v>
      </c>
      <c r="AT32" s="2">
        <v>0</v>
      </c>
      <c r="AU32" s="9">
        <f t="shared" si="14"/>
        <v>70.319999999999993</v>
      </c>
      <c r="AV32" s="2">
        <v>3.2000000000000001E-2</v>
      </c>
      <c r="AW32" s="2">
        <v>0</v>
      </c>
      <c r="AX32" s="9">
        <f t="shared" si="15"/>
        <v>0.96</v>
      </c>
      <c r="AY32" s="2">
        <v>2.1000000000000001E-2</v>
      </c>
      <c r="AZ32" s="2">
        <v>0</v>
      </c>
      <c r="BA32" s="9">
        <f t="shared" si="16"/>
        <v>0.21000000000000002</v>
      </c>
      <c r="BB32" s="2">
        <v>0.34200000000000003</v>
      </c>
      <c r="BC32" s="2">
        <v>0.121</v>
      </c>
      <c r="BD32" s="9">
        <f t="shared" si="17"/>
        <v>14.510961374078562</v>
      </c>
      <c r="BE32" s="2">
        <v>0.104</v>
      </c>
      <c r="BF32" s="2">
        <v>4.8000000000000001E-2</v>
      </c>
      <c r="BG32" s="9">
        <f t="shared" si="18"/>
        <v>4.5817027402484332</v>
      </c>
      <c r="BH32" s="2">
        <v>8.1000000000000003E-2</v>
      </c>
      <c r="BI32" s="2">
        <v>0</v>
      </c>
      <c r="BJ32" s="9">
        <f t="shared" si="19"/>
        <v>2.4300000000000002</v>
      </c>
      <c r="BK32" s="2">
        <v>0.14299999999999999</v>
      </c>
      <c r="BL32" s="2">
        <v>0.21099999999999999</v>
      </c>
      <c r="BM32" s="9">
        <f t="shared" si="20"/>
        <v>10.19568536195581</v>
      </c>
      <c r="BN32" s="2">
        <v>0.434</v>
      </c>
      <c r="BO32" s="2">
        <v>0.109</v>
      </c>
      <c r="BP32" s="9">
        <f t="shared" si="21"/>
        <v>89.495698220640747</v>
      </c>
      <c r="BQ32" s="2">
        <v>0.313</v>
      </c>
      <c r="BR32" s="2">
        <v>3.5000000000000003E-2</v>
      </c>
      <c r="BS32" s="9">
        <f t="shared" si="22"/>
        <v>62.99015796138314</v>
      </c>
      <c r="BT32" s="9">
        <f t="shared" si="23"/>
        <v>634.14284178811386</v>
      </c>
    </row>
    <row r="33" spans="1:72" ht="15.75" thickBot="1" x14ac:dyDescent="0.3">
      <c r="A33" s="3">
        <v>0.60416666666666663</v>
      </c>
      <c r="B33" s="4">
        <v>43453</v>
      </c>
      <c r="C33" s="2"/>
      <c r="D33" s="2"/>
      <c r="E33" s="9">
        <f t="shared" si="0"/>
        <v>0</v>
      </c>
      <c r="F33" s="2">
        <v>5.3999999999999999E-2</v>
      </c>
      <c r="G33" s="2">
        <v>2E-3</v>
      </c>
      <c r="H33" s="9">
        <f t="shared" si="1"/>
        <v>21.614809737770074</v>
      </c>
      <c r="I33" s="2">
        <v>0.66400000000000003</v>
      </c>
      <c r="J33" s="2">
        <v>0.122</v>
      </c>
      <c r="K33" s="9">
        <f t="shared" si="2"/>
        <v>135.02296101034077</v>
      </c>
      <c r="L33" s="2">
        <v>0</v>
      </c>
      <c r="M33" s="2">
        <v>0</v>
      </c>
      <c r="N33" s="9">
        <f t="shared" si="3"/>
        <v>0</v>
      </c>
      <c r="O33" s="2">
        <v>1.78E-2</v>
      </c>
      <c r="P33" s="2">
        <v>1.4E-3</v>
      </c>
      <c r="Q33" s="9">
        <f t="shared" si="4"/>
        <v>35.70994259306503</v>
      </c>
      <c r="R33" s="2">
        <v>0.04</v>
      </c>
      <c r="S33" s="2">
        <v>4.4000000000000003E-3</v>
      </c>
      <c r="T33" s="9">
        <f t="shared" si="5"/>
        <v>80.482544691380141</v>
      </c>
      <c r="U33" s="2">
        <v>0.45200000000000001</v>
      </c>
      <c r="V33" s="2">
        <v>7.2999999999999995E-2</v>
      </c>
      <c r="W33" s="9">
        <f t="shared" si="6"/>
        <v>36.628557165140975</v>
      </c>
      <c r="X33" s="2">
        <v>0</v>
      </c>
      <c r="Y33" s="2">
        <v>0</v>
      </c>
      <c r="Z33" s="9">
        <f t="shared" si="7"/>
        <v>0</v>
      </c>
      <c r="AA33" s="2">
        <v>0.47599999999999998</v>
      </c>
      <c r="AB33" s="2">
        <v>8.2000000000000003E-2</v>
      </c>
      <c r="AC33" s="9">
        <f t="shared" si="8"/>
        <v>28.980683221759975</v>
      </c>
      <c r="AD33" s="2">
        <v>0.156</v>
      </c>
      <c r="AE33" s="2">
        <v>5.5E-2</v>
      </c>
      <c r="AF33" s="9">
        <f t="shared" si="9"/>
        <v>9.9246964689102697</v>
      </c>
      <c r="AG33" s="2">
        <v>8.9999999999999993E-3</v>
      </c>
      <c r="AH33" s="2">
        <v>1.0999999999999999E-2</v>
      </c>
      <c r="AI33" s="9">
        <f t="shared" si="10"/>
        <v>0.8527602242131137</v>
      </c>
      <c r="AJ33" s="2">
        <v>0.22700000000000001</v>
      </c>
      <c r="AK33" s="2">
        <v>4.3999999999999997E-2</v>
      </c>
      <c r="AL33" s="9">
        <f t="shared" si="11"/>
        <v>13.873499918910152</v>
      </c>
      <c r="AM33" s="2">
        <v>0</v>
      </c>
      <c r="AN33" s="2">
        <v>0</v>
      </c>
      <c r="AO33" s="9">
        <f t="shared" si="12"/>
        <v>0</v>
      </c>
      <c r="AP33" s="2">
        <v>0.193</v>
      </c>
      <c r="AQ33" s="2">
        <v>0</v>
      </c>
      <c r="AR33" s="9">
        <f t="shared" si="13"/>
        <v>15.440000000000001</v>
      </c>
      <c r="AS33" s="2">
        <v>1.6890000000000001</v>
      </c>
      <c r="AT33" s="2">
        <v>0</v>
      </c>
      <c r="AU33" s="9">
        <f t="shared" si="14"/>
        <v>67.56</v>
      </c>
      <c r="AV33" s="2">
        <v>4.2999999999999997E-2</v>
      </c>
      <c r="AW33" s="2">
        <v>0</v>
      </c>
      <c r="AX33" s="9">
        <f t="shared" si="15"/>
        <v>1.2899999999999998</v>
      </c>
      <c r="AY33" s="2">
        <v>2.1999999999999999E-2</v>
      </c>
      <c r="AZ33" s="2">
        <v>0</v>
      </c>
      <c r="BA33" s="9">
        <f t="shared" si="16"/>
        <v>0.21999999999999997</v>
      </c>
      <c r="BB33" s="2">
        <v>0.30399999999999999</v>
      </c>
      <c r="BC33" s="2">
        <v>0.105</v>
      </c>
      <c r="BD33" s="9">
        <f t="shared" si="17"/>
        <v>12.864897978608303</v>
      </c>
      <c r="BE33" s="2">
        <v>0.104</v>
      </c>
      <c r="BF33" s="2">
        <v>5.1999999999999998E-2</v>
      </c>
      <c r="BG33" s="9">
        <f t="shared" si="18"/>
        <v>4.6510213931995628</v>
      </c>
      <c r="BH33" s="2">
        <v>8.4000000000000005E-2</v>
      </c>
      <c r="BI33" s="2">
        <v>0</v>
      </c>
      <c r="BJ33" s="9">
        <f t="shared" si="19"/>
        <v>2.52</v>
      </c>
      <c r="BK33" s="2">
        <v>0.152</v>
      </c>
      <c r="BL33" s="2">
        <v>6.7000000000000004E-2</v>
      </c>
      <c r="BM33" s="9">
        <f t="shared" si="20"/>
        <v>6.6444563359239561</v>
      </c>
      <c r="BN33" s="2">
        <v>0.40200000000000002</v>
      </c>
      <c r="BO33" s="2">
        <v>0.11</v>
      </c>
      <c r="BP33" s="9">
        <f t="shared" si="21"/>
        <v>83.355623685507879</v>
      </c>
      <c r="BQ33" s="2">
        <v>0.33400000000000002</v>
      </c>
      <c r="BR33" s="2">
        <v>2.8000000000000001E-2</v>
      </c>
      <c r="BS33" s="9">
        <f t="shared" si="22"/>
        <v>67.03431956841213</v>
      </c>
      <c r="BT33" s="9">
        <f t="shared" si="23"/>
        <v>624.67077399314246</v>
      </c>
    </row>
    <row r="34" spans="1:72" ht="15.75" thickBot="1" x14ac:dyDescent="0.3">
      <c r="A34" s="3">
        <v>0.625</v>
      </c>
      <c r="B34" s="4">
        <v>43453</v>
      </c>
      <c r="C34" s="2"/>
      <c r="D34" s="2"/>
      <c r="E34" s="9">
        <f t="shared" si="0"/>
        <v>0</v>
      </c>
      <c r="F34" s="2">
        <v>5.5E-2</v>
      </c>
      <c r="G34" s="2">
        <v>2E-3</v>
      </c>
      <c r="H34" s="9">
        <f t="shared" si="1"/>
        <v>22.014540649307222</v>
      </c>
      <c r="I34" s="2">
        <v>0.67900000000000005</v>
      </c>
      <c r="J34" s="2">
        <v>0.126</v>
      </c>
      <c r="K34" s="9">
        <f t="shared" si="2"/>
        <v>138.11835504378121</v>
      </c>
      <c r="L34" s="2">
        <v>0</v>
      </c>
      <c r="M34" s="2">
        <v>0</v>
      </c>
      <c r="N34" s="9">
        <f t="shared" si="3"/>
        <v>0</v>
      </c>
      <c r="O34" s="2">
        <v>1.9400000000000001E-2</v>
      </c>
      <c r="P34" s="2">
        <v>8.0000000000000004E-4</v>
      </c>
      <c r="Q34" s="9">
        <f t="shared" si="4"/>
        <v>38.832975677895199</v>
      </c>
      <c r="R34" s="2">
        <v>3.9800000000000002E-2</v>
      </c>
      <c r="S34" s="2">
        <v>5.1999999999999998E-3</v>
      </c>
      <c r="T34" s="9">
        <f t="shared" si="5"/>
        <v>80.276522097061488</v>
      </c>
      <c r="U34" s="2">
        <v>0.40600000000000003</v>
      </c>
      <c r="V34" s="2">
        <v>8.4000000000000005E-2</v>
      </c>
      <c r="W34" s="9">
        <f t="shared" si="6"/>
        <v>33.167888084712295</v>
      </c>
      <c r="X34" s="2">
        <v>0</v>
      </c>
      <c r="Y34" s="2">
        <v>0</v>
      </c>
      <c r="Z34" s="9">
        <f t="shared" si="7"/>
        <v>0</v>
      </c>
      <c r="AA34" s="2">
        <v>0.41799999999999998</v>
      </c>
      <c r="AB34" s="2">
        <v>6.8000000000000005E-2</v>
      </c>
      <c r="AC34" s="9">
        <f t="shared" si="8"/>
        <v>25.409698935642666</v>
      </c>
      <c r="AD34" s="2">
        <v>0.106</v>
      </c>
      <c r="AE34" s="2">
        <v>2.9000000000000001E-2</v>
      </c>
      <c r="AF34" s="9">
        <f t="shared" si="9"/>
        <v>6.5937242890493986</v>
      </c>
      <c r="AG34" s="2">
        <v>8.0000000000000002E-3</v>
      </c>
      <c r="AH34" s="2">
        <v>0.01</v>
      </c>
      <c r="AI34" s="9">
        <f t="shared" si="10"/>
        <v>0.7683749084919419</v>
      </c>
      <c r="AJ34" s="2">
        <v>0.21199999999999999</v>
      </c>
      <c r="AK34" s="2">
        <v>7.1999999999999995E-2</v>
      </c>
      <c r="AL34" s="9">
        <f t="shared" si="11"/>
        <v>13.433569890390268</v>
      </c>
      <c r="AM34" s="2">
        <v>0</v>
      </c>
      <c r="AN34" s="2">
        <v>0</v>
      </c>
      <c r="AO34" s="9">
        <f t="shared" si="12"/>
        <v>0</v>
      </c>
      <c r="AP34" s="2">
        <v>0.19600000000000001</v>
      </c>
      <c r="AQ34" s="2">
        <v>0</v>
      </c>
      <c r="AR34" s="9">
        <f t="shared" si="13"/>
        <v>15.68</v>
      </c>
      <c r="AS34" s="2">
        <v>1.7050000000000001</v>
      </c>
      <c r="AT34" s="2">
        <v>0</v>
      </c>
      <c r="AU34" s="9">
        <f t="shared" si="14"/>
        <v>68.2</v>
      </c>
      <c r="AV34" s="2">
        <v>3.5999999999999997E-2</v>
      </c>
      <c r="AW34" s="2">
        <v>0</v>
      </c>
      <c r="AX34" s="9">
        <f t="shared" si="15"/>
        <v>1.0799999999999998</v>
      </c>
      <c r="AY34" s="2">
        <v>2.1999999999999999E-2</v>
      </c>
      <c r="AZ34" s="2">
        <v>0</v>
      </c>
      <c r="BA34" s="9">
        <f t="shared" si="16"/>
        <v>0.21999999999999997</v>
      </c>
      <c r="BB34" s="2">
        <v>0.311</v>
      </c>
      <c r="BC34" s="2">
        <v>0.104</v>
      </c>
      <c r="BD34" s="9">
        <f t="shared" si="17"/>
        <v>13.117133833273183</v>
      </c>
      <c r="BE34" s="2">
        <v>7.3999999999999996E-2</v>
      </c>
      <c r="BF34" s="2">
        <v>4.7E-2</v>
      </c>
      <c r="BG34" s="9">
        <f t="shared" si="18"/>
        <v>3.5065652710308988</v>
      </c>
      <c r="BH34" s="2">
        <v>8.1000000000000003E-2</v>
      </c>
      <c r="BI34" s="2">
        <v>0</v>
      </c>
      <c r="BJ34" s="9">
        <f t="shared" si="19"/>
        <v>2.4300000000000002</v>
      </c>
      <c r="BK34" s="2">
        <v>0.19900000000000001</v>
      </c>
      <c r="BL34" s="2">
        <v>1.0999999999999999E-2</v>
      </c>
      <c r="BM34" s="9">
        <f t="shared" si="20"/>
        <v>7.972151528916144</v>
      </c>
      <c r="BN34" s="2">
        <v>0.42899999999999999</v>
      </c>
      <c r="BO34" s="2">
        <v>0.114</v>
      </c>
      <c r="BP34" s="9">
        <f t="shared" si="21"/>
        <v>88.777699902621947</v>
      </c>
      <c r="BQ34" s="2">
        <v>0.32400000000000001</v>
      </c>
      <c r="BR34" s="2">
        <v>3.2000000000000001E-2</v>
      </c>
      <c r="BS34" s="9">
        <f t="shared" si="22"/>
        <v>65.115282384398824</v>
      </c>
      <c r="BT34" s="9">
        <f t="shared" si="23"/>
        <v>624.71448249657271</v>
      </c>
    </row>
    <row r="35" spans="1:72" ht="15.75" thickBot="1" x14ac:dyDescent="0.3">
      <c r="A35" s="3">
        <v>0.64583333333333337</v>
      </c>
      <c r="B35" s="4">
        <v>43453</v>
      </c>
      <c r="C35" s="2"/>
      <c r="D35" s="2"/>
      <c r="E35" s="9">
        <f t="shared" si="0"/>
        <v>0</v>
      </c>
      <c r="F35" s="2">
        <v>5.5E-2</v>
      </c>
      <c r="G35" s="2">
        <v>2E-3</v>
      </c>
      <c r="H35" s="9">
        <f t="shared" si="1"/>
        <v>22.014540649307222</v>
      </c>
      <c r="I35" s="2">
        <v>0.69399999999999995</v>
      </c>
      <c r="J35" s="2">
        <v>0.11799999999999999</v>
      </c>
      <c r="K35" s="9">
        <f t="shared" si="2"/>
        <v>140.79204522983534</v>
      </c>
      <c r="L35" s="2">
        <v>0</v>
      </c>
      <c r="M35" s="2">
        <v>0</v>
      </c>
      <c r="N35" s="9">
        <f t="shared" si="3"/>
        <v>0</v>
      </c>
      <c r="O35" s="2">
        <v>1.9800000000000002E-2</v>
      </c>
      <c r="P35" s="2">
        <v>4.0000000000000002E-4</v>
      </c>
      <c r="Q35" s="9">
        <f t="shared" si="4"/>
        <v>39.608079983760895</v>
      </c>
      <c r="R35" s="2">
        <v>3.9199999999999999E-2</v>
      </c>
      <c r="S35" s="2">
        <v>5.4000000000000003E-3</v>
      </c>
      <c r="T35" s="9">
        <f t="shared" si="5"/>
        <v>79.140381601303886</v>
      </c>
      <c r="U35" s="2">
        <v>0.432</v>
      </c>
      <c r="V35" s="2">
        <v>8.1000000000000003E-2</v>
      </c>
      <c r="W35" s="9">
        <f t="shared" si="6"/>
        <v>35.162252487575365</v>
      </c>
      <c r="X35" s="2">
        <v>0</v>
      </c>
      <c r="Y35" s="2">
        <v>0</v>
      </c>
      <c r="Z35" s="9">
        <f t="shared" si="7"/>
        <v>0</v>
      </c>
      <c r="AA35" s="2">
        <v>0.46700000000000003</v>
      </c>
      <c r="AB35" s="2">
        <v>9.5000000000000001E-2</v>
      </c>
      <c r="AC35" s="9">
        <f t="shared" si="8"/>
        <v>28.593887458685995</v>
      </c>
      <c r="AD35" s="2">
        <v>0.151</v>
      </c>
      <c r="AE35" s="2">
        <v>4.8000000000000001E-2</v>
      </c>
      <c r="AF35" s="9">
        <f t="shared" si="9"/>
        <v>9.5067344551112818</v>
      </c>
      <c r="AG35" s="2">
        <v>8.9999999999999993E-3</v>
      </c>
      <c r="AH35" s="2">
        <v>1.2E-2</v>
      </c>
      <c r="AI35" s="9">
        <f t="shared" si="10"/>
        <v>0.89999999999999991</v>
      </c>
      <c r="AJ35" s="2">
        <v>0.23200000000000001</v>
      </c>
      <c r="AK35" s="2">
        <v>6.5000000000000002E-2</v>
      </c>
      <c r="AL35" s="9">
        <f t="shared" si="11"/>
        <v>14.456016048690595</v>
      </c>
      <c r="AM35" s="2">
        <v>0</v>
      </c>
      <c r="AN35" s="2">
        <v>0</v>
      </c>
      <c r="AO35" s="9">
        <f t="shared" si="12"/>
        <v>0</v>
      </c>
      <c r="AP35" s="2">
        <v>0.17899999999999999</v>
      </c>
      <c r="AQ35" s="2">
        <v>0</v>
      </c>
      <c r="AR35" s="9">
        <f t="shared" si="13"/>
        <v>14.32</v>
      </c>
      <c r="AS35" s="2">
        <v>1.5169999999999999</v>
      </c>
      <c r="AT35" s="2">
        <v>0</v>
      </c>
      <c r="AU35" s="9">
        <f t="shared" si="14"/>
        <v>60.679999999999993</v>
      </c>
      <c r="AV35" s="2">
        <v>5.0999999999999997E-2</v>
      </c>
      <c r="AW35" s="2">
        <v>0</v>
      </c>
      <c r="AX35" s="9">
        <f t="shared" si="15"/>
        <v>1.5299999999999998</v>
      </c>
      <c r="AY35" s="2">
        <v>1.9E-2</v>
      </c>
      <c r="AZ35" s="2">
        <v>0</v>
      </c>
      <c r="BA35" s="9">
        <f t="shared" si="16"/>
        <v>0.19</v>
      </c>
      <c r="BB35" s="2">
        <v>0.19500000000000001</v>
      </c>
      <c r="BC35" s="2">
        <v>0.105</v>
      </c>
      <c r="BD35" s="9">
        <f t="shared" si="17"/>
        <v>8.8588938361400409</v>
      </c>
      <c r="BE35" s="2">
        <v>3.4000000000000002E-2</v>
      </c>
      <c r="BF35" s="2">
        <v>4.4999999999999998E-2</v>
      </c>
      <c r="BG35" s="9">
        <f t="shared" si="18"/>
        <v>2.2560141843525718</v>
      </c>
      <c r="BH35" s="2">
        <v>8.4000000000000005E-2</v>
      </c>
      <c r="BI35" s="2">
        <v>0</v>
      </c>
      <c r="BJ35" s="9">
        <f t="shared" si="19"/>
        <v>2.52</v>
      </c>
      <c r="BK35" s="2">
        <v>0.19600000000000001</v>
      </c>
      <c r="BL35" s="2">
        <v>1.2E-2</v>
      </c>
      <c r="BM35" s="9">
        <f t="shared" si="20"/>
        <v>7.8546801335254903</v>
      </c>
      <c r="BN35" s="2">
        <v>0.41399999999999998</v>
      </c>
      <c r="BO35" s="2">
        <v>0.104</v>
      </c>
      <c r="BP35" s="9">
        <f t="shared" si="21"/>
        <v>85.372595134504365</v>
      </c>
      <c r="BQ35" s="2">
        <v>0.33</v>
      </c>
      <c r="BR35" s="2">
        <v>3.6999999999999998E-2</v>
      </c>
      <c r="BS35" s="9">
        <f t="shared" si="22"/>
        <v>66.413552833740198</v>
      </c>
      <c r="BT35" s="9">
        <f t="shared" si="23"/>
        <v>620.16967403653302</v>
      </c>
    </row>
    <row r="36" spans="1:72" ht="15.75" thickBot="1" x14ac:dyDescent="0.3">
      <c r="A36" s="3">
        <v>0.66666666666666663</v>
      </c>
      <c r="B36" s="4">
        <v>43453</v>
      </c>
      <c r="C36" s="2"/>
      <c r="D36" s="2"/>
      <c r="E36" s="9">
        <f t="shared" si="0"/>
        <v>0</v>
      </c>
      <c r="F36" s="2">
        <v>5.3999999999999999E-2</v>
      </c>
      <c r="G36" s="2">
        <v>1E-3</v>
      </c>
      <c r="H36" s="9">
        <f t="shared" si="1"/>
        <v>21.603703386225241</v>
      </c>
      <c r="I36" s="2">
        <v>0.74399999999999999</v>
      </c>
      <c r="J36" s="2">
        <v>0.126</v>
      </c>
      <c r="K36" s="9">
        <f t="shared" si="2"/>
        <v>150.91878610696548</v>
      </c>
      <c r="L36" s="2">
        <v>0</v>
      </c>
      <c r="M36" s="2">
        <v>0</v>
      </c>
      <c r="N36" s="9">
        <f t="shared" si="3"/>
        <v>0</v>
      </c>
      <c r="O36" s="2">
        <v>1.9800000000000002E-2</v>
      </c>
      <c r="P36" s="2">
        <v>2.0000000000000001E-4</v>
      </c>
      <c r="Q36" s="9">
        <f t="shared" si="4"/>
        <v>39.602020150492329</v>
      </c>
      <c r="R36" s="2">
        <v>3.8800000000000001E-2</v>
      </c>
      <c r="S36" s="2">
        <v>5.4000000000000003E-3</v>
      </c>
      <c r="T36" s="9">
        <f t="shared" si="5"/>
        <v>78.347941900218416</v>
      </c>
      <c r="U36" s="2">
        <v>0.43099999999999999</v>
      </c>
      <c r="V36" s="2">
        <v>7.9000000000000001E-2</v>
      </c>
      <c r="W36" s="9">
        <f t="shared" si="6"/>
        <v>35.054426254041012</v>
      </c>
      <c r="X36" s="2">
        <v>0</v>
      </c>
      <c r="Y36" s="2">
        <v>0</v>
      </c>
      <c r="Z36" s="9">
        <f t="shared" si="7"/>
        <v>0</v>
      </c>
      <c r="AA36" s="2">
        <v>0.48499999999999999</v>
      </c>
      <c r="AB36" s="2">
        <v>0.123</v>
      </c>
      <c r="AC36" s="9">
        <f t="shared" si="8"/>
        <v>30.021232486358716</v>
      </c>
      <c r="AD36" s="2">
        <v>0.16900000000000001</v>
      </c>
      <c r="AE36" s="2">
        <v>3.5999999999999997E-2</v>
      </c>
      <c r="AF36" s="9">
        <f t="shared" si="9"/>
        <v>10.367506932720133</v>
      </c>
      <c r="AG36" s="2">
        <v>8.0000000000000002E-3</v>
      </c>
      <c r="AH36" s="2">
        <v>0.01</v>
      </c>
      <c r="AI36" s="9">
        <f t="shared" si="10"/>
        <v>0.7683749084919419</v>
      </c>
      <c r="AJ36" s="2">
        <v>0.245</v>
      </c>
      <c r="AK36" s="2">
        <v>6.7000000000000004E-2</v>
      </c>
      <c r="AL36" s="9">
        <f t="shared" si="11"/>
        <v>15.239763777696819</v>
      </c>
      <c r="AM36" s="2">
        <v>0</v>
      </c>
      <c r="AN36" s="2">
        <v>0</v>
      </c>
      <c r="AO36" s="9">
        <f t="shared" si="12"/>
        <v>0</v>
      </c>
      <c r="AP36" s="2">
        <v>0.17199999999999999</v>
      </c>
      <c r="AQ36" s="2">
        <v>0</v>
      </c>
      <c r="AR36" s="9">
        <f t="shared" si="13"/>
        <v>13.759999999999998</v>
      </c>
      <c r="AS36" s="2">
        <v>1.45</v>
      </c>
      <c r="AT36" s="2">
        <v>0</v>
      </c>
      <c r="AU36" s="9">
        <f t="shared" si="14"/>
        <v>58</v>
      </c>
      <c r="AV36" s="2">
        <v>3.2000000000000001E-2</v>
      </c>
      <c r="AW36" s="2">
        <v>0</v>
      </c>
      <c r="AX36" s="9">
        <f t="shared" si="15"/>
        <v>0.96</v>
      </c>
      <c r="AY36" s="2">
        <v>0.02</v>
      </c>
      <c r="AZ36" s="2">
        <v>0</v>
      </c>
      <c r="BA36" s="9">
        <f t="shared" si="16"/>
        <v>0.2</v>
      </c>
      <c r="BB36" s="2">
        <v>0.06</v>
      </c>
      <c r="BC36" s="2">
        <v>4.2000000000000003E-2</v>
      </c>
      <c r="BD36" s="9">
        <f t="shared" si="17"/>
        <v>2.9295733477760888</v>
      </c>
      <c r="BE36" s="2">
        <v>3.4000000000000002E-2</v>
      </c>
      <c r="BF36" s="2">
        <v>4.2000000000000003E-2</v>
      </c>
      <c r="BG36" s="9">
        <f t="shared" si="18"/>
        <v>2.1614809737770075</v>
      </c>
      <c r="BH36" s="2">
        <v>6.5000000000000002E-2</v>
      </c>
      <c r="BI36" s="2">
        <v>0</v>
      </c>
      <c r="BJ36" s="9">
        <f t="shared" si="19"/>
        <v>1.9500000000000002</v>
      </c>
      <c r="BK36" s="2">
        <v>0.19700000000000001</v>
      </c>
      <c r="BL36" s="2">
        <v>1.0999999999999999E-2</v>
      </c>
      <c r="BM36" s="9">
        <f t="shared" si="20"/>
        <v>7.8922747037847083</v>
      </c>
      <c r="BN36" s="2">
        <v>0.45600000000000002</v>
      </c>
      <c r="BO36" s="2">
        <v>0.112</v>
      </c>
      <c r="BP36" s="9">
        <f t="shared" si="21"/>
        <v>93.91059578130681</v>
      </c>
      <c r="BQ36" s="2">
        <v>0.33900000000000002</v>
      </c>
      <c r="BR36" s="2">
        <v>3.9E-2</v>
      </c>
      <c r="BS36" s="9">
        <f t="shared" si="22"/>
        <v>68.247197744669336</v>
      </c>
      <c r="BT36" s="9">
        <f t="shared" si="23"/>
        <v>631.93487845452387</v>
      </c>
    </row>
    <row r="37" spans="1:72" ht="15.75" thickBot="1" x14ac:dyDescent="0.3">
      <c r="A37" s="3">
        <v>0.6875</v>
      </c>
      <c r="B37" s="4">
        <v>43453</v>
      </c>
      <c r="C37" s="2"/>
      <c r="D37" s="2"/>
      <c r="E37" s="9">
        <f t="shared" si="0"/>
        <v>0</v>
      </c>
      <c r="F37" s="2">
        <v>5.5E-2</v>
      </c>
      <c r="G37" s="2">
        <v>2E-3</v>
      </c>
      <c r="H37" s="9">
        <f t="shared" si="1"/>
        <v>22.014540649307222</v>
      </c>
      <c r="I37" s="2">
        <v>0.78300000000000003</v>
      </c>
      <c r="J37" s="2">
        <v>0.13600000000000001</v>
      </c>
      <c r="K37" s="9">
        <f t="shared" si="2"/>
        <v>158.9446444520859</v>
      </c>
      <c r="L37" s="2">
        <v>7.0000000000000001E-3</v>
      </c>
      <c r="M37" s="2">
        <v>1.4E-2</v>
      </c>
      <c r="N37" s="9">
        <f t="shared" si="3"/>
        <v>3.1304951684997055</v>
      </c>
      <c r="O37" s="2">
        <v>1.9800000000000002E-2</v>
      </c>
      <c r="P37" s="2">
        <v>0</v>
      </c>
      <c r="Q37" s="9">
        <f t="shared" si="4"/>
        <v>39.6</v>
      </c>
      <c r="R37" s="2">
        <v>3.7600000000000001E-2</v>
      </c>
      <c r="S37" s="2">
        <v>5.7999999999999996E-3</v>
      </c>
      <c r="T37" s="9">
        <f t="shared" si="5"/>
        <v>76.089421078097317</v>
      </c>
      <c r="U37" s="2">
        <v>0.435</v>
      </c>
      <c r="V37" s="2">
        <v>8.7999999999999995E-2</v>
      </c>
      <c r="W37" s="9">
        <f t="shared" si="6"/>
        <v>35.504951767323952</v>
      </c>
      <c r="X37" s="2">
        <v>0</v>
      </c>
      <c r="Y37" s="2">
        <v>0</v>
      </c>
      <c r="Z37" s="9">
        <f t="shared" si="7"/>
        <v>0</v>
      </c>
      <c r="AA37" s="2">
        <v>0.47699999999999998</v>
      </c>
      <c r="AB37" s="2">
        <v>0.11899999999999999</v>
      </c>
      <c r="AC37" s="9">
        <f t="shared" si="8"/>
        <v>29.49718630649371</v>
      </c>
      <c r="AD37" s="2">
        <v>0.16500000000000001</v>
      </c>
      <c r="AE37" s="2">
        <v>4.7E-2</v>
      </c>
      <c r="AF37" s="9">
        <f t="shared" si="9"/>
        <v>10.293803961607196</v>
      </c>
      <c r="AG37" s="2">
        <v>8.0000000000000002E-3</v>
      </c>
      <c r="AH37" s="2">
        <v>0.01</v>
      </c>
      <c r="AI37" s="9">
        <f t="shared" si="10"/>
        <v>0.7683749084919419</v>
      </c>
      <c r="AJ37" s="2">
        <v>0.33700000000000002</v>
      </c>
      <c r="AK37" s="2">
        <v>6.2E-2</v>
      </c>
      <c r="AL37" s="9">
        <f t="shared" si="11"/>
        <v>20.559348238696675</v>
      </c>
      <c r="AM37" s="2">
        <v>0</v>
      </c>
      <c r="AN37" s="2">
        <v>0</v>
      </c>
      <c r="AO37" s="9">
        <f t="shared" si="12"/>
        <v>0</v>
      </c>
      <c r="AP37" s="2">
        <v>0.17199999999999999</v>
      </c>
      <c r="AQ37" s="2">
        <v>0</v>
      </c>
      <c r="AR37" s="9">
        <f t="shared" si="13"/>
        <v>13.759999999999998</v>
      </c>
      <c r="AS37" s="2">
        <v>1.3580000000000001</v>
      </c>
      <c r="AT37" s="2">
        <v>0</v>
      </c>
      <c r="AU37" s="9">
        <f t="shared" si="14"/>
        <v>54.320000000000007</v>
      </c>
      <c r="AV37" s="2">
        <v>3.2000000000000001E-2</v>
      </c>
      <c r="AW37" s="2">
        <v>0</v>
      </c>
      <c r="AX37" s="9">
        <f t="shared" si="15"/>
        <v>0.96</v>
      </c>
      <c r="AY37" s="2">
        <v>1.4999999999999999E-2</v>
      </c>
      <c r="AZ37" s="2">
        <v>0</v>
      </c>
      <c r="BA37" s="9">
        <f t="shared" si="16"/>
        <v>0.15</v>
      </c>
      <c r="BB37" s="2">
        <v>1.0999999999999999E-2</v>
      </c>
      <c r="BC37" s="2">
        <v>4.0000000000000001E-3</v>
      </c>
      <c r="BD37" s="9">
        <f t="shared" si="17"/>
        <v>0.468187996428785</v>
      </c>
      <c r="BE37" s="2">
        <v>3.1E-2</v>
      </c>
      <c r="BF37" s="2">
        <v>0.04</v>
      </c>
      <c r="BG37" s="9">
        <f t="shared" si="18"/>
        <v>2.024252948620799</v>
      </c>
      <c r="BH37" s="2">
        <v>5.7000000000000002E-2</v>
      </c>
      <c r="BI37" s="2">
        <v>0</v>
      </c>
      <c r="BJ37" s="9">
        <f t="shared" si="19"/>
        <v>1.71</v>
      </c>
      <c r="BK37" s="2">
        <v>0.17499999999999999</v>
      </c>
      <c r="BL37" s="2">
        <v>1.0999999999999999E-2</v>
      </c>
      <c r="BM37" s="9">
        <f t="shared" si="20"/>
        <v>7.01381493910411</v>
      </c>
      <c r="BN37" s="2">
        <v>0.503</v>
      </c>
      <c r="BO37" s="2">
        <v>0.127</v>
      </c>
      <c r="BP37" s="9">
        <f t="shared" si="21"/>
        <v>103.75702385862849</v>
      </c>
      <c r="BQ37" s="2">
        <v>0.32300000000000001</v>
      </c>
      <c r="BR37" s="2">
        <v>1.7000000000000001E-2</v>
      </c>
      <c r="BS37" s="9">
        <f t="shared" si="22"/>
        <v>64.689411807497521</v>
      </c>
      <c r="BT37" s="9">
        <f t="shared" si="23"/>
        <v>645.25545808088327</v>
      </c>
    </row>
    <row r="38" spans="1:72" ht="15.75" thickBot="1" x14ac:dyDescent="0.3">
      <c r="A38" s="3">
        <v>0.70833333333333337</v>
      </c>
      <c r="B38" s="4">
        <v>43453</v>
      </c>
      <c r="C38" s="2"/>
      <c r="D38" s="2"/>
      <c r="E38" s="9">
        <f t="shared" si="0"/>
        <v>0</v>
      </c>
      <c r="F38" s="2">
        <v>5.3999999999999999E-2</v>
      </c>
      <c r="G38" s="2">
        <v>1E-3</v>
      </c>
      <c r="H38" s="9">
        <f t="shared" si="1"/>
        <v>21.603703386225241</v>
      </c>
      <c r="I38" s="2">
        <v>0.81499999999999995</v>
      </c>
      <c r="J38" s="2">
        <v>0.14299999999999999</v>
      </c>
      <c r="K38" s="9">
        <f t="shared" si="2"/>
        <v>165.4900601244679</v>
      </c>
      <c r="L38" s="2">
        <v>8.0000000000000002E-3</v>
      </c>
      <c r="M38" s="2">
        <v>1.4999999999999999E-2</v>
      </c>
      <c r="N38" s="9">
        <f t="shared" si="3"/>
        <v>3.3999999999999995</v>
      </c>
      <c r="O38" s="2">
        <v>1.9400000000000001E-2</v>
      </c>
      <c r="P38" s="2">
        <v>0</v>
      </c>
      <c r="Q38" s="9">
        <f t="shared" si="4"/>
        <v>38.800000000000004</v>
      </c>
      <c r="R38" s="2">
        <v>3.8399999999999997E-2</v>
      </c>
      <c r="S38" s="2">
        <v>7.4000000000000003E-3</v>
      </c>
      <c r="T38" s="9">
        <f t="shared" si="5"/>
        <v>78.213042390639686</v>
      </c>
      <c r="U38" s="2">
        <v>0.41699999999999998</v>
      </c>
      <c r="V38" s="2">
        <v>8.5999999999999993E-2</v>
      </c>
      <c r="W38" s="9">
        <f t="shared" si="6"/>
        <v>34.062061006345459</v>
      </c>
      <c r="X38" s="2">
        <v>0</v>
      </c>
      <c r="Y38" s="2">
        <v>0</v>
      </c>
      <c r="Z38" s="9">
        <f t="shared" si="7"/>
        <v>0</v>
      </c>
      <c r="AA38" s="2">
        <v>0.44400000000000001</v>
      </c>
      <c r="AB38" s="2">
        <v>0.111</v>
      </c>
      <c r="AC38" s="9">
        <f t="shared" si="8"/>
        <v>27.459883466613618</v>
      </c>
      <c r="AD38" s="2">
        <v>0.159</v>
      </c>
      <c r="AE38" s="2">
        <v>3.4000000000000002E-2</v>
      </c>
      <c r="AF38" s="9">
        <f t="shared" si="9"/>
        <v>9.7556752713484673</v>
      </c>
      <c r="AG38" s="2">
        <v>8.0000000000000002E-3</v>
      </c>
      <c r="AH38" s="2">
        <v>0.01</v>
      </c>
      <c r="AI38" s="9">
        <f t="shared" si="10"/>
        <v>0.7683749084919419</v>
      </c>
      <c r="AJ38" s="2">
        <v>0.316</v>
      </c>
      <c r="AK38" s="2">
        <v>5.7000000000000002E-2</v>
      </c>
      <c r="AL38" s="9">
        <f t="shared" si="11"/>
        <v>19.26598037993395</v>
      </c>
      <c r="AM38" s="2">
        <v>0</v>
      </c>
      <c r="AN38" s="2">
        <v>0</v>
      </c>
      <c r="AO38" s="9">
        <f t="shared" si="12"/>
        <v>0</v>
      </c>
      <c r="AP38" s="2">
        <v>0.17100000000000001</v>
      </c>
      <c r="AQ38" s="2">
        <v>0</v>
      </c>
      <c r="AR38" s="9">
        <f t="shared" si="13"/>
        <v>13.680000000000001</v>
      </c>
      <c r="AS38" s="2">
        <v>1.264</v>
      </c>
      <c r="AT38" s="2">
        <v>0</v>
      </c>
      <c r="AU38" s="9">
        <f t="shared" si="14"/>
        <v>50.56</v>
      </c>
      <c r="AV38" s="2">
        <v>3.5000000000000003E-2</v>
      </c>
      <c r="AW38" s="2">
        <v>0</v>
      </c>
      <c r="AX38" s="9">
        <f t="shared" si="15"/>
        <v>1.05</v>
      </c>
      <c r="AY38" s="2">
        <v>5.0000000000000001E-3</v>
      </c>
      <c r="AZ38" s="2">
        <v>0</v>
      </c>
      <c r="BA38" s="9">
        <f t="shared" si="16"/>
        <v>0.05</v>
      </c>
      <c r="BB38" s="2">
        <v>6.0000000000000001E-3</v>
      </c>
      <c r="BC38" s="2">
        <v>3.0000000000000001E-3</v>
      </c>
      <c r="BD38" s="9">
        <f t="shared" si="17"/>
        <v>0.26832815729997478</v>
      </c>
      <c r="BE38" s="2">
        <v>3.1E-2</v>
      </c>
      <c r="BF38" s="2">
        <v>0.04</v>
      </c>
      <c r="BG38" s="9">
        <f t="shared" si="18"/>
        <v>2.024252948620799</v>
      </c>
      <c r="BH38" s="2">
        <v>5.3999999999999999E-2</v>
      </c>
      <c r="BI38" s="2">
        <v>0</v>
      </c>
      <c r="BJ38" s="9">
        <f t="shared" si="19"/>
        <v>1.6199999999999999</v>
      </c>
      <c r="BK38" s="2">
        <v>2.8000000000000001E-2</v>
      </c>
      <c r="BL38" s="2">
        <v>8.0000000000000002E-3</v>
      </c>
      <c r="BM38" s="9">
        <f t="shared" si="20"/>
        <v>1.164817582284883</v>
      </c>
      <c r="BN38" s="2">
        <v>0.50900000000000001</v>
      </c>
      <c r="BO38" s="2">
        <v>0.13100000000000001</v>
      </c>
      <c r="BP38" s="9">
        <f t="shared" si="21"/>
        <v>105.11745811234212</v>
      </c>
      <c r="BQ38" s="2">
        <v>0.36799999999999999</v>
      </c>
      <c r="BR38" s="2">
        <v>2.3E-2</v>
      </c>
      <c r="BS38" s="9">
        <f t="shared" si="22"/>
        <v>73.743609892654433</v>
      </c>
      <c r="BT38" s="9">
        <f t="shared" si="23"/>
        <v>648.09724762726864</v>
      </c>
    </row>
    <row r="39" spans="1:72" ht="15.75" thickBot="1" x14ac:dyDescent="0.3">
      <c r="A39" s="3">
        <v>0.72916666666666663</v>
      </c>
      <c r="B39" s="4">
        <v>43453</v>
      </c>
      <c r="C39" s="2"/>
      <c r="D39" s="2"/>
      <c r="E39" s="9">
        <f t="shared" si="0"/>
        <v>0</v>
      </c>
      <c r="F39" s="2">
        <v>5.7000000000000002E-2</v>
      </c>
      <c r="G39" s="2">
        <v>2E-3</v>
      </c>
      <c r="H39" s="9">
        <f t="shared" si="1"/>
        <v>22.81403077055872</v>
      </c>
      <c r="I39" s="2">
        <v>0.89200000000000002</v>
      </c>
      <c r="J39" s="2">
        <v>0.151</v>
      </c>
      <c r="K39" s="9">
        <f t="shared" si="2"/>
        <v>180.93811096615329</v>
      </c>
      <c r="L39" s="2">
        <v>8.0000000000000002E-3</v>
      </c>
      <c r="M39" s="2">
        <v>1.6E-2</v>
      </c>
      <c r="N39" s="9">
        <f t="shared" si="3"/>
        <v>3.577708763999663</v>
      </c>
      <c r="O39" s="2">
        <v>2.0400000000000001E-2</v>
      </c>
      <c r="P39" s="2">
        <v>0</v>
      </c>
      <c r="Q39" s="9">
        <f t="shared" si="4"/>
        <v>40.800000000000004</v>
      </c>
      <c r="R39" s="2">
        <v>3.7600000000000001E-2</v>
      </c>
      <c r="S39" s="2">
        <v>7.6E-3</v>
      </c>
      <c r="T39" s="9">
        <f t="shared" si="5"/>
        <v>76.720792488086303</v>
      </c>
      <c r="U39" s="2">
        <v>0.42299999999999999</v>
      </c>
      <c r="V39" s="2">
        <v>8.6999999999999994E-2</v>
      </c>
      <c r="W39" s="9">
        <f t="shared" si="6"/>
        <v>34.548331363468193</v>
      </c>
      <c r="X39" s="2">
        <v>0</v>
      </c>
      <c r="Y39" s="2">
        <v>0</v>
      </c>
      <c r="Z39" s="9">
        <f t="shared" si="7"/>
        <v>0</v>
      </c>
      <c r="AA39" s="2">
        <v>0.42199999999999999</v>
      </c>
      <c r="AB39" s="2">
        <v>8.7999999999999995E-2</v>
      </c>
      <c r="AC39" s="9">
        <f t="shared" si="8"/>
        <v>25.864663152649019</v>
      </c>
      <c r="AD39" s="2">
        <v>0.16700000000000001</v>
      </c>
      <c r="AE39" s="2">
        <v>2.9000000000000001E-2</v>
      </c>
      <c r="AF39" s="9">
        <f t="shared" si="9"/>
        <v>10.169955752116135</v>
      </c>
      <c r="AG39" s="2">
        <v>8.0000000000000002E-3</v>
      </c>
      <c r="AH39" s="2">
        <v>0.01</v>
      </c>
      <c r="AI39" s="9">
        <f t="shared" si="10"/>
        <v>0.7683749084919419</v>
      </c>
      <c r="AJ39" s="2">
        <v>0.35399999999999998</v>
      </c>
      <c r="AK39" s="2">
        <v>7.0999999999999994E-2</v>
      </c>
      <c r="AL39" s="9">
        <f t="shared" si="11"/>
        <v>21.662991483172398</v>
      </c>
      <c r="AM39" s="2">
        <v>0</v>
      </c>
      <c r="AN39" s="2">
        <v>0</v>
      </c>
      <c r="AO39" s="9">
        <f t="shared" si="12"/>
        <v>0</v>
      </c>
      <c r="AP39" s="2">
        <v>0.14699999999999999</v>
      </c>
      <c r="AQ39" s="2">
        <v>0</v>
      </c>
      <c r="AR39" s="9">
        <f t="shared" si="13"/>
        <v>11.76</v>
      </c>
      <c r="AS39" s="2">
        <v>1.137</v>
      </c>
      <c r="AT39" s="2">
        <v>0</v>
      </c>
      <c r="AU39" s="9">
        <f t="shared" si="14"/>
        <v>45.480000000000004</v>
      </c>
      <c r="AV39" s="2">
        <v>3.7999999999999999E-2</v>
      </c>
      <c r="AW39" s="2">
        <v>1E-3</v>
      </c>
      <c r="AX39" s="9">
        <f t="shared" si="15"/>
        <v>1.1403946685248927</v>
      </c>
      <c r="AY39" s="2">
        <v>5.0000000000000001E-3</v>
      </c>
      <c r="AZ39" s="2">
        <v>0</v>
      </c>
      <c r="BA39" s="9">
        <f t="shared" si="16"/>
        <v>0.05</v>
      </c>
      <c r="BB39" s="2">
        <v>5.0000000000000001E-3</v>
      </c>
      <c r="BC39" s="2">
        <v>4.0000000000000001E-3</v>
      </c>
      <c r="BD39" s="9">
        <f t="shared" si="17"/>
        <v>0.25612496949731395</v>
      </c>
      <c r="BE39" s="2">
        <v>3.2000000000000001E-2</v>
      </c>
      <c r="BF39" s="2">
        <v>4.1000000000000002E-2</v>
      </c>
      <c r="BG39" s="9">
        <f t="shared" si="18"/>
        <v>2.080384579831335</v>
      </c>
      <c r="BH39" s="2">
        <v>5.2999999999999999E-2</v>
      </c>
      <c r="BI39" s="2">
        <v>0</v>
      </c>
      <c r="BJ39" s="9">
        <f t="shared" si="19"/>
        <v>1.5899999999999999</v>
      </c>
      <c r="BK39" s="2">
        <v>2.5000000000000001E-2</v>
      </c>
      <c r="BL39" s="2">
        <v>0.01</v>
      </c>
      <c r="BM39" s="9">
        <f t="shared" si="20"/>
        <v>1.077032961426901</v>
      </c>
      <c r="BN39" s="2">
        <v>0.51300000000000001</v>
      </c>
      <c r="BO39" s="2">
        <v>0.13100000000000001</v>
      </c>
      <c r="BP39" s="9">
        <f t="shared" si="21"/>
        <v>105.89239821630257</v>
      </c>
      <c r="BQ39" s="2">
        <v>0.38700000000000001</v>
      </c>
      <c r="BR39" s="2">
        <v>1.2E-2</v>
      </c>
      <c r="BS39" s="9">
        <f t="shared" si="22"/>
        <v>77.437200362616423</v>
      </c>
      <c r="BT39" s="9">
        <f t="shared" si="23"/>
        <v>664.62849540689501</v>
      </c>
    </row>
    <row r="40" spans="1:72" ht="15.75" thickBot="1" x14ac:dyDescent="0.3">
      <c r="A40" s="3">
        <v>0.75</v>
      </c>
      <c r="B40" s="4">
        <v>43453</v>
      </c>
      <c r="C40" s="2"/>
      <c r="D40" s="2"/>
      <c r="E40" s="9">
        <f t="shared" si="0"/>
        <v>0</v>
      </c>
      <c r="F40" s="2">
        <v>5.8000000000000003E-2</v>
      </c>
      <c r="G40" s="2">
        <v>1E-3</v>
      </c>
      <c r="H40" s="9">
        <f t="shared" si="1"/>
        <v>23.203448019637083</v>
      </c>
      <c r="I40" s="2">
        <v>0.88400000000000001</v>
      </c>
      <c r="J40" s="2">
        <v>0.13400000000000001</v>
      </c>
      <c r="K40" s="9">
        <f t="shared" si="2"/>
        <v>178.81968571720509</v>
      </c>
      <c r="L40" s="2">
        <v>8.9999999999999993E-3</v>
      </c>
      <c r="M40" s="2">
        <v>1.6E-2</v>
      </c>
      <c r="N40" s="9">
        <f t="shared" si="3"/>
        <v>3.6715119501371638</v>
      </c>
      <c r="O40" s="2">
        <v>1.9E-2</v>
      </c>
      <c r="P40" s="2">
        <v>0</v>
      </c>
      <c r="Q40" s="9">
        <f t="shared" si="4"/>
        <v>38</v>
      </c>
      <c r="R40" s="2">
        <v>3.6999999999999998E-2</v>
      </c>
      <c r="S40" s="2">
        <v>7.1999999999999998E-3</v>
      </c>
      <c r="T40" s="9">
        <f t="shared" si="5"/>
        <v>75.38806271552545</v>
      </c>
      <c r="U40" s="2">
        <v>0.40899999999999997</v>
      </c>
      <c r="V40" s="2">
        <v>8.6999999999999994E-2</v>
      </c>
      <c r="W40" s="9">
        <f t="shared" si="6"/>
        <v>33.452055243288115</v>
      </c>
      <c r="X40" s="2">
        <v>0</v>
      </c>
      <c r="Y40" s="2">
        <v>0</v>
      </c>
      <c r="Z40" s="9">
        <f t="shared" si="7"/>
        <v>0</v>
      </c>
      <c r="AA40" s="2">
        <v>0.309</v>
      </c>
      <c r="AB40" s="2">
        <v>6.7000000000000004E-2</v>
      </c>
      <c r="AC40" s="9">
        <f t="shared" si="8"/>
        <v>18.970819697630358</v>
      </c>
      <c r="AD40" s="2">
        <v>0.218</v>
      </c>
      <c r="AE40" s="2">
        <v>3.5999999999999997E-2</v>
      </c>
      <c r="AF40" s="9">
        <f t="shared" si="9"/>
        <v>13.257149014776894</v>
      </c>
      <c r="AG40" s="2">
        <v>8.0000000000000002E-3</v>
      </c>
      <c r="AH40" s="2">
        <v>0.01</v>
      </c>
      <c r="AI40" s="9">
        <f t="shared" si="10"/>
        <v>0.7683749084919419</v>
      </c>
      <c r="AJ40" s="2">
        <v>0.41899999999999998</v>
      </c>
      <c r="AK40" s="2">
        <v>0.10100000000000001</v>
      </c>
      <c r="AL40" s="9">
        <f t="shared" si="11"/>
        <v>25.860069605474767</v>
      </c>
      <c r="AM40" s="2">
        <v>0</v>
      </c>
      <c r="AN40" s="2">
        <v>0</v>
      </c>
      <c r="AO40" s="9">
        <f t="shared" si="12"/>
        <v>0</v>
      </c>
      <c r="AP40" s="2">
        <v>0.16500000000000001</v>
      </c>
      <c r="AQ40" s="2">
        <v>1E-3</v>
      </c>
      <c r="AR40" s="9">
        <f t="shared" si="13"/>
        <v>13.200242422016348</v>
      </c>
      <c r="AS40" s="2">
        <v>1.1439999999999999</v>
      </c>
      <c r="AT40" s="2">
        <v>1E-3</v>
      </c>
      <c r="AU40" s="9">
        <f t="shared" si="14"/>
        <v>45.760017482514137</v>
      </c>
      <c r="AV40" s="2">
        <v>2.3E-2</v>
      </c>
      <c r="AW40" s="2">
        <v>0</v>
      </c>
      <c r="AX40" s="9">
        <f t="shared" si="15"/>
        <v>0.69</v>
      </c>
      <c r="AY40" s="2">
        <v>5.0000000000000001E-3</v>
      </c>
      <c r="AZ40" s="2">
        <v>0</v>
      </c>
      <c r="BA40" s="9">
        <f t="shared" si="16"/>
        <v>0.05</v>
      </c>
      <c r="BB40" s="2">
        <v>5.0000000000000001E-3</v>
      </c>
      <c r="BC40" s="2">
        <v>4.0000000000000001E-3</v>
      </c>
      <c r="BD40" s="9">
        <f t="shared" si="17"/>
        <v>0.25612496949731395</v>
      </c>
      <c r="BE40" s="2">
        <v>2.8000000000000001E-2</v>
      </c>
      <c r="BF40" s="2">
        <v>3.6999999999999998E-2</v>
      </c>
      <c r="BG40" s="9">
        <f t="shared" si="18"/>
        <v>1.8560172412992286</v>
      </c>
      <c r="BH40" s="2">
        <v>3.5999999999999997E-2</v>
      </c>
      <c r="BI40" s="2">
        <v>0</v>
      </c>
      <c r="BJ40" s="9">
        <f t="shared" si="19"/>
        <v>1.0799999999999998</v>
      </c>
      <c r="BK40" s="2">
        <v>5.0999999999999997E-2</v>
      </c>
      <c r="BL40" s="2">
        <v>8.0000000000000002E-3</v>
      </c>
      <c r="BM40" s="9">
        <f t="shared" si="20"/>
        <v>2.0649455198624489</v>
      </c>
      <c r="BN40" s="2">
        <v>0.54600000000000004</v>
      </c>
      <c r="BO40" s="2">
        <v>0.13400000000000001</v>
      </c>
      <c r="BP40" s="9">
        <f t="shared" si="21"/>
        <v>112.44056207614761</v>
      </c>
      <c r="BQ40" s="2">
        <v>0.42499999999999999</v>
      </c>
      <c r="BR40" s="2">
        <v>8.9999999999999993E-3</v>
      </c>
      <c r="BS40" s="9">
        <f t="shared" si="22"/>
        <v>85.019056687309813</v>
      </c>
      <c r="BT40" s="9">
        <f t="shared" si="23"/>
        <v>673.80814327081362</v>
      </c>
    </row>
    <row r="41" spans="1:72" ht="15.75" thickBot="1" x14ac:dyDescent="0.3">
      <c r="A41" s="3">
        <v>0.77083333333333337</v>
      </c>
      <c r="B41" s="4">
        <v>43453</v>
      </c>
      <c r="C41" s="2"/>
      <c r="D41" s="2"/>
      <c r="E41" s="9">
        <f t="shared" si="0"/>
        <v>0</v>
      </c>
      <c r="F41" s="2">
        <v>5.5E-2</v>
      </c>
      <c r="G41" s="2">
        <v>1E-3</v>
      </c>
      <c r="H41" s="9">
        <f t="shared" si="1"/>
        <v>22.003636063160105</v>
      </c>
      <c r="I41" s="2">
        <v>0.91100000000000003</v>
      </c>
      <c r="J41" s="2">
        <v>0.14699999999999999</v>
      </c>
      <c r="K41" s="9">
        <f t="shared" si="2"/>
        <v>184.55676633491387</v>
      </c>
      <c r="L41" s="2">
        <v>8.0000000000000002E-3</v>
      </c>
      <c r="M41" s="2">
        <v>1.6E-2</v>
      </c>
      <c r="N41" s="9">
        <f t="shared" si="3"/>
        <v>3.577708763999663</v>
      </c>
      <c r="O41" s="2">
        <v>1.72E-2</v>
      </c>
      <c r="P41" s="2">
        <v>0</v>
      </c>
      <c r="Q41" s="9">
        <f t="shared" si="4"/>
        <v>34.4</v>
      </c>
      <c r="R41" s="2">
        <v>3.4200000000000001E-2</v>
      </c>
      <c r="S41" s="2">
        <v>5.5999999999999999E-3</v>
      </c>
      <c r="T41" s="9">
        <f t="shared" si="5"/>
        <v>69.31089380465383</v>
      </c>
      <c r="U41" s="2">
        <v>0.40600000000000003</v>
      </c>
      <c r="V41" s="2">
        <v>7.9000000000000001E-2</v>
      </c>
      <c r="W41" s="9">
        <f t="shared" si="6"/>
        <v>33.089164389570193</v>
      </c>
      <c r="X41" s="2">
        <v>0</v>
      </c>
      <c r="Y41" s="2">
        <v>0</v>
      </c>
      <c r="Z41" s="9">
        <f t="shared" si="7"/>
        <v>0</v>
      </c>
      <c r="AA41" s="2">
        <v>0.24</v>
      </c>
      <c r="AB41" s="2">
        <v>6.0999999999999999E-2</v>
      </c>
      <c r="AC41" s="9">
        <f t="shared" si="8"/>
        <v>14.857846411913133</v>
      </c>
      <c r="AD41" s="2">
        <v>0.22</v>
      </c>
      <c r="AE41" s="2">
        <v>3.7999999999999999E-2</v>
      </c>
      <c r="AF41" s="9">
        <f t="shared" si="9"/>
        <v>13.395461918127348</v>
      </c>
      <c r="AG41" s="2">
        <v>8.0000000000000002E-3</v>
      </c>
      <c r="AH41" s="2">
        <v>0.01</v>
      </c>
      <c r="AI41" s="9">
        <f t="shared" si="10"/>
        <v>0.7683749084919419</v>
      </c>
      <c r="AJ41" s="2">
        <v>0.41</v>
      </c>
      <c r="AK41" s="2">
        <v>8.5999999999999993E-2</v>
      </c>
      <c r="AL41" s="9">
        <f t="shared" si="11"/>
        <v>25.135345631202284</v>
      </c>
      <c r="AM41" s="2">
        <v>0</v>
      </c>
      <c r="AN41" s="2">
        <v>0</v>
      </c>
      <c r="AO41" s="9">
        <f t="shared" si="12"/>
        <v>0</v>
      </c>
      <c r="AP41" s="2">
        <v>0.17599999999999999</v>
      </c>
      <c r="AQ41" s="2">
        <v>0</v>
      </c>
      <c r="AR41" s="9">
        <f t="shared" si="13"/>
        <v>14.079999999999998</v>
      </c>
      <c r="AS41" s="2">
        <v>1.0409999999999999</v>
      </c>
      <c r="AT41" s="2">
        <v>0</v>
      </c>
      <c r="AU41" s="9">
        <f t="shared" si="14"/>
        <v>41.64</v>
      </c>
      <c r="AV41" s="2">
        <v>1.7000000000000001E-2</v>
      </c>
      <c r="AW41" s="2">
        <v>0</v>
      </c>
      <c r="AX41" s="9">
        <f t="shared" si="15"/>
        <v>0.51</v>
      </c>
      <c r="AY41" s="2">
        <v>5.0000000000000001E-3</v>
      </c>
      <c r="AZ41" s="2">
        <v>0</v>
      </c>
      <c r="BA41" s="9">
        <f t="shared" si="16"/>
        <v>0.05</v>
      </c>
      <c r="BB41" s="2">
        <v>5.0000000000000001E-3</v>
      </c>
      <c r="BC41" s="2">
        <v>4.0000000000000001E-3</v>
      </c>
      <c r="BD41" s="9">
        <f t="shared" si="17"/>
        <v>0.25612496949731395</v>
      </c>
      <c r="BE41" s="2">
        <v>3.5000000000000003E-2</v>
      </c>
      <c r="BF41" s="2">
        <v>4.4999999999999998E-2</v>
      </c>
      <c r="BG41" s="9">
        <f t="shared" si="18"/>
        <v>2.2803508501982761</v>
      </c>
      <c r="BH41" s="2">
        <v>3.5000000000000003E-2</v>
      </c>
      <c r="BI41" s="2">
        <v>0</v>
      </c>
      <c r="BJ41" s="9">
        <f t="shared" si="19"/>
        <v>1.05</v>
      </c>
      <c r="BK41" s="2">
        <v>0.19700000000000001</v>
      </c>
      <c r="BL41" s="2">
        <v>1.2E-2</v>
      </c>
      <c r="BM41" s="9">
        <f t="shared" si="20"/>
        <v>7.8946057532976273</v>
      </c>
      <c r="BN41" s="2">
        <v>0.58899999999999997</v>
      </c>
      <c r="BO41" s="2">
        <v>0.13100000000000001</v>
      </c>
      <c r="BP41" s="9">
        <f t="shared" si="21"/>
        <v>120.67841563427986</v>
      </c>
      <c r="BQ41" s="2">
        <v>0.47299999999999998</v>
      </c>
      <c r="BR41" s="2">
        <v>1.9E-2</v>
      </c>
      <c r="BS41" s="9">
        <f t="shared" si="22"/>
        <v>94.676290590622528</v>
      </c>
      <c r="BT41" s="9">
        <f t="shared" si="23"/>
        <v>684.21098602392794</v>
      </c>
    </row>
    <row r="42" spans="1:72" ht="15.75" thickBot="1" x14ac:dyDescent="0.3">
      <c r="A42" s="3">
        <v>0.79166666666666663</v>
      </c>
      <c r="B42" s="4">
        <v>43453</v>
      </c>
      <c r="C42" s="2"/>
      <c r="D42" s="2"/>
      <c r="E42" s="9">
        <f t="shared" si="0"/>
        <v>0</v>
      </c>
      <c r="F42" s="2">
        <v>5.5E-2</v>
      </c>
      <c r="G42" s="2">
        <v>1E-3</v>
      </c>
      <c r="H42" s="9">
        <f t="shared" si="1"/>
        <v>22.003636063160105</v>
      </c>
      <c r="I42" s="2">
        <v>0.93600000000000005</v>
      </c>
      <c r="J42" s="2">
        <v>0.17100000000000001</v>
      </c>
      <c r="K42" s="9">
        <f t="shared" si="2"/>
        <v>190.29839726072316</v>
      </c>
      <c r="L42" s="2">
        <v>8.0000000000000002E-3</v>
      </c>
      <c r="M42" s="2">
        <v>1.6E-2</v>
      </c>
      <c r="N42" s="9">
        <f t="shared" si="3"/>
        <v>3.577708763999663</v>
      </c>
      <c r="O42" s="2">
        <v>1.7000000000000001E-2</v>
      </c>
      <c r="P42" s="2">
        <v>2.0000000000000001E-4</v>
      </c>
      <c r="Q42" s="9">
        <f t="shared" si="4"/>
        <v>34.002352859765452</v>
      </c>
      <c r="R42" s="2">
        <v>3.2800000000000003E-2</v>
      </c>
      <c r="S42" s="2">
        <v>5.1999999999999998E-3</v>
      </c>
      <c r="T42" s="9">
        <f t="shared" si="5"/>
        <v>66.419274311001033</v>
      </c>
      <c r="U42" s="2">
        <v>0.42099999999999999</v>
      </c>
      <c r="V42" s="2">
        <v>7.9000000000000001E-2</v>
      </c>
      <c r="W42" s="9">
        <f t="shared" si="6"/>
        <v>34.267839149850104</v>
      </c>
      <c r="X42" s="2">
        <v>0</v>
      </c>
      <c r="Y42" s="2">
        <v>0</v>
      </c>
      <c r="Z42" s="9">
        <f t="shared" si="7"/>
        <v>0</v>
      </c>
      <c r="AA42" s="2">
        <v>0.20499999999999999</v>
      </c>
      <c r="AB42" s="2">
        <v>5.2999999999999999E-2</v>
      </c>
      <c r="AC42" s="9">
        <f t="shared" si="8"/>
        <v>12.704424426159573</v>
      </c>
      <c r="AD42" s="2">
        <v>0.23300000000000001</v>
      </c>
      <c r="AE42" s="2">
        <v>4.1000000000000002E-2</v>
      </c>
      <c r="AF42" s="9">
        <f t="shared" si="9"/>
        <v>14.194787775799963</v>
      </c>
      <c r="AG42" s="2">
        <v>0.01</v>
      </c>
      <c r="AH42" s="2">
        <v>1.2E-2</v>
      </c>
      <c r="AI42" s="9">
        <f t="shared" si="10"/>
        <v>0.93722996110879853</v>
      </c>
      <c r="AJ42" s="2">
        <v>0.47199999999999998</v>
      </c>
      <c r="AK42" s="2">
        <v>0.08</v>
      </c>
      <c r="AL42" s="9">
        <f t="shared" si="11"/>
        <v>28.723899456724187</v>
      </c>
      <c r="AM42" s="2">
        <v>0</v>
      </c>
      <c r="AN42" s="2">
        <v>0</v>
      </c>
      <c r="AO42" s="9">
        <f t="shared" si="12"/>
        <v>0</v>
      </c>
      <c r="AP42" s="2">
        <v>0.17399999999999999</v>
      </c>
      <c r="AQ42" s="2">
        <v>0</v>
      </c>
      <c r="AR42" s="9">
        <f t="shared" si="13"/>
        <v>13.919999999999998</v>
      </c>
      <c r="AS42" s="2">
        <v>1.071</v>
      </c>
      <c r="AT42" s="2">
        <v>1E-3</v>
      </c>
      <c r="AU42" s="9">
        <f t="shared" si="14"/>
        <v>42.840018674132246</v>
      </c>
      <c r="AV42" s="2">
        <v>2.1000000000000001E-2</v>
      </c>
      <c r="AW42" s="2">
        <v>0</v>
      </c>
      <c r="AX42" s="9">
        <f t="shared" si="15"/>
        <v>0.63</v>
      </c>
      <c r="AY42" s="2">
        <v>5.0000000000000001E-3</v>
      </c>
      <c r="AZ42" s="2">
        <v>0</v>
      </c>
      <c r="BA42" s="9">
        <f t="shared" si="16"/>
        <v>0.05</v>
      </c>
      <c r="BB42" s="2">
        <v>5.0000000000000001E-3</v>
      </c>
      <c r="BC42" s="2">
        <v>3.0000000000000001E-3</v>
      </c>
      <c r="BD42" s="9">
        <f t="shared" si="17"/>
        <v>0.23323807579381201</v>
      </c>
      <c r="BE42" s="2">
        <v>0.03</v>
      </c>
      <c r="BF42" s="2">
        <v>3.9E-2</v>
      </c>
      <c r="BG42" s="9">
        <f t="shared" si="18"/>
        <v>1.9681463360228071</v>
      </c>
      <c r="BH42" s="2">
        <v>3.5000000000000003E-2</v>
      </c>
      <c r="BI42" s="2">
        <v>0</v>
      </c>
      <c r="BJ42" s="9">
        <f t="shared" si="19"/>
        <v>1.05</v>
      </c>
      <c r="BK42" s="2">
        <v>0.2</v>
      </c>
      <c r="BL42" s="2">
        <v>1.2E-2</v>
      </c>
      <c r="BM42" s="9">
        <f t="shared" si="20"/>
        <v>8.0143870632756435</v>
      </c>
      <c r="BN42" s="2">
        <v>0.61399999999999999</v>
      </c>
      <c r="BO42" s="2">
        <v>0.151</v>
      </c>
      <c r="BP42" s="9">
        <f t="shared" si="21"/>
        <v>126.45900521512891</v>
      </c>
      <c r="BQ42" s="2">
        <v>0.47299999999999998</v>
      </c>
      <c r="BR42" s="2">
        <v>5.2999999999999999E-2</v>
      </c>
      <c r="BS42" s="9">
        <f t="shared" si="22"/>
        <v>95.192016471971002</v>
      </c>
      <c r="BT42" s="9">
        <f t="shared" si="23"/>
        <v>697.48636186461647</v>
      </c>
    </row>
    <row r="43" spans="1:72" ht="15.75" thickBot="1" x14ac:dyDescent="0.3">
      <c r="A43" s="3">
        <v>0.8125</v>
      </c>
      <c r="B43" s="4">
        <v>43453</v>
      </c>
      <c r="C43" s="2"/>
      <c r="D43" s="2"/>
      <c r="E43" s="9">
        <f t="shared" si="0"/>
        <v>0</v>
      </c>
      <c r="F43" s="2">
        <v>5.3999999999999999E-2</v>
      </c>
      <c r="G43" s="2">
        <v>2E-3</v>
      </c>
      <c r="H43" s="9">
        <f t="shared" si="1"/>
        <v>21.614809737770074</v>
      </c>
      <c r="I43" s="2">
        <v>0.97899999999999998</v>
      </c>
      <c r="J43" s="2">
        <v>0.16900000000000001</v>
      </c>
      <c r="K43" s="9">
        <f t="shared" si="2"/>
        <v>198.69594862502856</v>
      </c>
      <c r="L43" s="2">
        <v>8.9999999999999993E-3</v>
      </c>
      <c r="M43" s="2">
        <v>1.6E-2</v>
      </c>
      <c r="N43" s="9">
        <f t="shared" si="3"/>
        <v>3.6715119501371638</v>
      </c>
      <c r="O43" s="2">
        <v>1.6199999999999999E-2</v>
      </c>
      <c r="P43" s="2">
        <v>2.0000000000000001E-4</v>
      </c>
      <c r="Q43" s="9">
        <f t="shared" si="4"/>
        <v>32.402469041725816</v>
      </c>
      <c r="R43" s="2">
        <v>3.3000000000000002E-2</v>
      </c>
      <c r="S43" s="2">
        <v>5.4000000000000003E-3</v>
      </c>
      <c r="T43" s="9">
        <f t="shared" si="5"/>
        <v>66.877799006845322</v>
      </c>
      <c r="U43" s="2">
        <v>0.41299999999999998</v>
      </c>
      <c r="V43" s="2">
        <v>0.08</v>
      </c>
      <c r="W43" s="9">
        <f t="shared" si="6"/>
        <v>33.654146847008313</v>
      </c>
      <c r="X43" s="2">
        <v>0</v>
      </c>
      <c r="Y43" s="2">
        <v>0</v>
      </c>
      <c r="Z43" s="9">
        <f t="shared" si="7"/>
        <v>0</v>
      </c>
      <c r="AA43" s="2">
        <v>0.16600000000000001</v>
      </c>
      <c r="AB43" s="2">
        <v>5.6000000000000001E-2</v>
      </c>
      <c r="AC43" s="9">
        <f t="shared" si="8"/>
        <v>10.511479439165546</v>
      </c>
      <c r="AD43" s="2">
        <v>0.245</v>
      </c>
      <c r="AE43" s="2">
        <v>5.0999999999999997E-2</v>
      </c>
      <c r="AF43" s="9">
        <f t="shared" si="9"/>
        <v>15.015112387191778</v>
      </c>
      <c r="AG43" s="2">
        <v>8.9999999999999993E-3</v>
      </c>
      <c r="AH43" s="2">
        <v>1.2E-2</v>
      </c>
      <c r="AI43" s="9">
        <f t="shared" si="10"/>
        <v>0.89999999999999991</v>
      </c>
      <c r="AJ43" s="2">
        <v>0.48699999999999999</v>
      </c>
      <c r="AK43" s="2">
        <v>9.9000000000000005E-2</v>
      </c>
      <c r="AL43" s="9">
        <f t="shared" si="11"/>
        <v>29.817645782321581</v>
      </c>
      <c r="AM43" s="2">
        <v>0</v>
      </c>
      <c r="AN43" s="2">
        <v>0</v>
      </c>
      <c r="AO43" s="9">
        <f t="shared" si="12"/>
        <v>0</v>
      </c>
      <c r="AP43" s="2">
        <v>0.14799999999999999</v>
      </c>
      <c r="AQ43" s="2">
        <v>0</v>
      </c>
      <c r="AR43" s="9">
        <f t="shared" si="13"/>
        <v>11.84</v>
      </c>
      <c r="AS43" s="2">
        <v>0.99099999999999999</v>
      </c>
      <c r="AT43" s="2">
        <v>1.4999999999999999E-2</v>
      </c>
      <c r="AU43" s="9">
        <f t="shared" si="14"/>
        <v>39.644540607755815</v>
      </c>
      <c r="AV43" s="2">
        <v>1.7999999999999999E-2</v>
      </c>
      <c r="AW43" s="2">
        <v>0</v>
      </c>
      <c r="AX43" s="9">
        <f t="shared" si="15"/>
        <v>0.53999999999999992</v>
      </c>
      <c r="AY43" s="2">
        <v>5.0000000000000001E-3</v>
      </c>
      <c r="AZ43" s="2">
        <v>0</v>
      </c>
      <c r="BA43" s="9">
        <f t="shared" si="16"/>
        <v>0.05</v>
      </c>
      <c r="BB43" s="2">
        <v>5.0000000000000001E-3</v>
      </c>
      <c r="BC43" s="2">
        <v>4.0000000000000001E-3</v>
      </c>
      <c r="BD43" s="9">
        <f t="shared" si="17"/>
        <v>0.25612496949731395</v>
      </c>
      <c r="BE43" s="2">
        <v>0.03</v>
      </c>
      <c r="BF43" s="2">
        <v>3.9E-2</v>
      </c>
      <c r="BG43" s="9">
        <f t="shared" si="18"/>
        <v>1.9681463360228071</v>
      </c>
      <c r="BH43" s="2">
        <v>2.9000000000000001E-2</v>
      </c>
      <c r="BI43" s="2">
        <v>0</v>
      </c>
      <c r="BJ43" s="9">
        <f t="shared" si="19"/>
        <v>0.87</v>
      </c>
      <c r="BK43" s="2">
        <v>0.19900000000000001</v>
      </c>
      <c r="BL43" s="2">
        <v>1.2E-2</v>
      </c>
      <c r="BM43" s="9">
        <f t="shared" si="20"/>
        <v>7.97445922931455</v>
      </c>
      <c r="BN43" s="2">
        <v>0.61799999999999999</v>
      </c>
      <c r="BO43" s="2">
        <v>0.14699999999999999</v>
      </c>
      <c r="BP43" s="9">
        <f t="shared" si="21"/>
        <v>127.04849467821333</v>
      </c>
      <c r="BQ43" s="2">
        <v>0.496</v>
      </c>
      <c r="BR43" s="2">
        <v>4.8000000000000001E-2</v>
      </c>
      <c r="BS43" s="9">
        <f t="shared" si="22"/>
        <v>99.663433615343592</v>
      </c>
      <c r="BT43" s="9">
        <f t="shared" si="23"/>
        <v>703.01612225334156</v>
      </c>
    </row>
    <row r="44" spans="1:72" ht="15.75" thickBot="1" x14ac:dyDescent="0.3">
      <c r="A44" s="3">
        <v>0.83333333333333337</v>
      </c>
      <c r="B44" s="4">
        <v>43453</v>
      </c>
      <c r="C44" s="2"/>
      <c r="D44" s="2"/>
      <c r="E44" s="9">
        <f t="shared" si="0"/>
        <v>0</v>
      </c>
      <c r="F44" s="2">
        <v>5.6000000000000001E-2</v>
      </c>
      <c r="G44" s="2">
        <v>1E-3</v>
      </c>
      <c r="H44" s="9">
        <f t="shared" si="1"/>
        <v>22.403571143904717</v>
      </c>
      <c r="I44" s="2">
        <v>1.01</v>
      </c>
      <c r="J44" s="2">
        <v>0.16400000000000001</v>
      </c>
      <c r="K44" s="9">
        <f t="shared" si="2"/>
        <v>204.64564495732617</v>
      </c>
      <c r="L44" s="2">
        <v>8.0000000000000002E-3</v>
      </c>
      <c r="M44" s="2">
        <v>1.6E-2</v>
      </c>
      <c r="N44" s="9">
        <f t="shared" si="3"/>
        <v>3.577708763999663</v>
      </c>
      <c r="O44" s="2">
        <v>1.78E-2</v>
      </c>
      <c r="P44" s="2">
        <v>0</v>
      </c>
      <c r="Q44" s="9">
        <f t="shared" si="4"/>
        <v>35.6</v>
      </c>
      <c r="R44" s="2">
        <v>3.2800000000000003E-2</v>
      </c>
      <c r="S44" s="2">
        <v>5.5999999999999999E-3</v>
      </c>
      <c r="T44" s="9">
        <f t="shared" si="5"/>
        <v>66.54922989787336</v>
      </c>
      <c r="U44" s="2">
        <v>0.41099999999999998</v>
      </c>
      <c r="V44" s="2">
        <v>8.2000000000000003E-2</v>
      </c>
      <c r="W44" s="9">
        <f t="shared" si="6"/>
        <v>33.528018134091965</v>
      </c>
      <c r="X44" s="2">
        <v>0</v>
      </c>
      <c r="Y44" s="2">
        <v>0</v>
      </c>
      <c r="Z44" s="9">
        <f t="shared" si="7"/>
        <v>0</v>
      </c>
      <c r="AA44" s="2">
        <v>0.108</v>
      </c>
      <c r="AB44" s="2">
        <v>5.5E-2</v>
      </c>
      <c r="AC44" s="9">
        <f t="shared" si="8"/>
        <v>7.2718910882933327</v>
      </c>
      <c r="AD44" s="2">
        <v>0.251</v>
      </c>
      <c r="AE44" s="2">
        <v>7.0000000000000007E-2</v>
      </c>
      <c r="AF44" s="9">
        <f t="shared" si="9"/>
        <v>15.634692193964037</v>
      </c>
      <c r="AG44" s="2">
        <v>8.9999999999999993E-3</v>
      </c>
      <c r="AH44" s="2">
        <v>1.2999999999999999E-2</v>
      </c>
      <c r="AI44" s="9">
        <f t="shared" si="10"/>
        <v>0.94868329805051377</v>
      </c>
      <c r="AJ44" s="2">
        <v>0.47899999999999998</v>
      </c>
      <c r="AK44" s="2">
        <v>0.09</v>
      </c>
      <c r="AL44" s="9">
        <f t="shared" si="11"/>
        <v>29.242906832255919</v>
      </c>
      <c r="AM44" s="2">
        <v>0</v>
      </c>
      <c r="AN44" s="2">
        <v>0</v>
      </c>
      <c r="AO44" s="9">
        <f t="shared" si="12"/>
        <v>0</v>
      </c>
      <c r="AP44" s="2">
        <v>0.17199999999999999</v>
      </c>
      <c r="AQ44" s="2">
        <v>0</v>
      </c>
      <c r="AR44" s="9">
        <f t="shared" si="13"/>
        <v>13.759999999999998</v>
      </c>
      <c r="AS44" s="2">
        <v>0.98</v>
      </c>
      <c r="AT44" s="2">
        <v>1.0999999999999999E-2</v>
      </c>
      <c r="AU44" s="9">
        <f t="shared" si="14"/>
        <v>39.20246930998097</v>
      </c>
      <c r="AV44" s="2">
        <v>1.4999999999999999E-2</v>
      </c>
      <c r="AW44" s="2">
        <v>0</v>
      </c>
      <c r="AX44" s="9">
        <f t="shared" si="15"/>
        <v>0.44999999999999996</v>
      </c>
      <c r="AY44" s="2">
        <v>5.0000000000000001E-3</v>
      </c>
      <c r="AZ44" s="2">
        <v>0</v>
      </c>
      <c r="BA44" s="9">
        <f t="shared" si="16"/>
        <v>0.05</v>
      </c>
      <c r="BB44" s="2">
        <v>5.0000000000000001E-3</v>
      </c>
      <c r="BC44" s="2">
        <v>4.0000000000000001E-3</v>
      </c>
      <c r="BD44" s="9">
        <f t="shared" si="17"/>
        <v>0.25612496949731395</v>
      </c>
      <c r="BE44" s="2">
        <v>3.1E-2</v>
      </c>
      <c r="BF44" s="2">
        <v>4.1000000000000002E-2</v>
      </c>
      <c r="BG44" s="9">
        <f t="shared" si="18"/>
        <v>2.0560155641434235</v>
      </c>
      <c r="BH44" s="2">
        <v>2.5000000000000001E-2</v>
      </c>
      <c r="BI44" s="2">
        <v>0</v>
      </c>
      <c r="BJ44" s="9">
        <f t="shared" si="19"/>
        <v>0.75</v>
      </c>
      <c r="BK44" s="2">
        <v>0.16800000000000001</v>
      </c>
      <c r="BL44" s="2">
        <v>1.0999999999999999E-2</v>
      </c>
      <c r="BM44" s="9">
        <f t="shared" si="20"/>
        <v>6.7343893561331907</v>
      </c>
      <c r="BN44" s="2">
        <v>0.70199999999999996</v>
      </c>
      <c r="BO44" s="2">
        <v>0.151</v>
      </c>
      <c r="BP44" s="9">
        <f t="shared" si="21"/>
        <v>143.61128089394649</v>
      </c>
      <c r="BQ44" s="2">
        <v>0.53100000000000003</v>
      </c>
      <c r="BR44" s="2">
        <v>3.9E-2</v>
      </c>
      <c r="BS44" s="9">
        <f t="shared" si="22"/>
        <v>106.48605542511189</v>
      </c>
      <c r="BT44" s="9">
        <f t="shared" si="23"/>
        <v>732.758681828573</v>
      </c>
    </row>
    <row r="45" spans="1:72" ht="15.75" thickBot="1" x14ac:dyDescent="0.3">
      <c r="A45" s="3">
        <v>0.85416666666666663</v>
      </c>
      <c r="B45" s="4">
        <v>43453</v>
      </c>
      <c r="C45" s="2"/>
      <c r="D45" s="2"/>
      <c r="E45" s="9">
        <f t="shared" si="0"/>
        <v>0</v>
      </c>
      <c r="F45" s="2">
        <v>5.2999999999999999E-2</v>
      </c>
      <c r="G45" s="2">
        <v>1E-3</v>
      </c>
      <c r="H45" s="9">
        <f t="shared" si="1"/>
        <v>21.203773249117713</v>
      </c>
      <c r="I45" s="2">
        <v>1.0389999999999999</v>
      </c>
      <c r="J45" s="2">
        <v>0.153</v>
      </c>
      <c r="K45" s="9">
        <f t="shared" si="2"/>
        <v>210.04094838864157</v>
      </c>
      <c r="L45" s="2">
        <v>8.9999999999999993E-3</v>
      </c>
      <c r="M45" s="2">
        <v>1.7000000000000001E-2</v>
      </c>
      <c r="N45" s="9">
        <f t="shared" si="3"/>
        <v>3.8470768123342691</v>
      </c>
      <c r="O45" s="2">
        <v>1.9E-2</v>
      </c>
      <c r="P45" s="2">
        <v>2.0000000000000001E-4</v>
      </c>
      <c r="Q45" s="9">
        <f t="shared" si="4"/>
        <v>38.002105204843588</v>
      </c>
      <c r="R45" s="2">
        <v>3.3000000000000002E-2</v>
      </c>
      <c r="S45" s="2">
        <v>5.4000000000000003E-3</v>
      </c>
      <c r="T45" s="9">
        <f t="shared" si="5"/>
        <v>66.877799006845322</v>
      </c>
      <c r="U45" s="2">
        <v>0.39200000000000002</v>
      </c>
      <c r="V45" s="2">
        <v>7.1999999999999995E-2</v>
      </c>
      <c r="W45" s="9">
        <f t="shared" si="6"/>
        <v>31.884591890127748</v>
      </c>
      <c r="X45" s="2">
        <v>0</v>
      </c>
      <c r="Y45" s="2">
        <v>0</v>
      </c>
      <c r="Z45" s="9">
        <f t="shared" si="7"/>
        <v>0</v>
      </c>
      <c r="AA45" s="2">
        <v>8.7999999999999995E-2</v>
      </c>
      <c r="AB45" s="2">
        <v>0.05</v>
      </c>
      <c r="AC45" s="9">
        <f t="shared" si="8"/>
        <v>6.0727588458623973</v>
      </c>
      <c r="AD45" s="2">
        <v>0.27</v>
      </c>
      <c r="AE45" s="2">
        <v>0.04</v>
      </c>
      <c r="AF45" s="9">
        <f t="shared" si="9"/>
        <v>16.376812876747419</v>
      </c>
      <c r="AG45" s="2">
        <v>0.01</v>
      </c>
      <c r="AH45" s="2">
        <v>1.2999999999999999E-2</v>
      </c>
      <c r="AI45" s="9">
        <f t="shared" si="10"/>
        <v>0.98407316801140354</v>
      </c>
      <c r="AJ45" s="2">
        <v>0.41199999999999998</v>
      </c>
      <c r="AK45" s="2">
        <v>0.09</v>
      </c>
      <c r="AL45" s="9">
        <f t="shared" si="11"/>
        <v>25.302932636356598</v>
      </c>
      <c r="AM45" s="2">
        <v>0</v>
      </c>
      <c r="AN45" s="2">
        <v>0</v>
      </c>
      <c r="AO45" s="9">
        <f t="shared" si="12"/>
        <v>0</v>
      </c>
      <c r="AP45" s="2">
        <v>0.14299999999999999</v>
      </c>
      <c r="AQ45" s="2">
        <v>0</v>
      </c>
      <c r="AR45" s="9">
        <f t="shared" si="13"/>
        <v>11.44</v>
      </c>
      <c r="AS45" s="2">
        <v>0.92400000000000004</v>
      </c>
      <c r="AT45" s="2">
        <v>3.9E-2</v>
      </c>
      <c r="AU45" s="9">
        <f t="shared" si="14"/>
        <v>36.992907428316585</v>
      </c>
      <c r="AV45" s="2">
        <v>1.2E-2</v>
      </c>
      <c r="AW45" s="2">
        <v>0</v>
      </c>
      <c r="AX45" s="9">
        <f t="shared" si="15"/>
        <v>0.36</v>
      </c>
      <c r="AY45" s="2">
        <v>5.0000000000000001E-3</v>
      </c>
      <c r="AZ45" s="2">
        <v>0</v>
      </c>
      <c r="BA45" s="9">
        <f t="shared" si="16"/>
        <v>0.05</v>
      </c>
      <c r="BB45" s="2">
        <v>6.0000000000000001E-3</v>
      </c>
      <c r="BC45" s="2">
        <v>4.0000000000000001E-3</v>
      </c>
      <c r="BD45" s="9">
        <f t="shared" si="17"/>
        <v>0.28844410203711918</v>
      </c>
      <c r="BE45" s="2">
        <v>0.03</v>
      </c>
      <c r="BF45" s="2">
        <v>0.04</v>
      </c>
      <c r="BG45" s="9">
        <f t="shared" si="18"/>
        <v>2</v>
      </c>
      <c r="BH45" s="2">
        <v>2.9000000000000001E-2</v>
      </c>
      <c r="BI45" s="2">
        <v>0</v>
      </c>
      <c r="BJ45" s="9">
        <f t="shared" si="19"/>
        <v>0.87</v>
      </c>
      <c r="BK45" s="2">
        <v>2.5999999999999999E-2</v>
      </c>
      <c r="BL45" s="2">
        <v>1.0999999999999999E-2</v>
      </c>
      <c r="BM45" s="9">
        <f t="shared" si="20"/>
        <v>1.1292475370794484</v>
      </c>
      <c r="BN45" s="2">
        <v>0.67200000000000004</v>
      </c>
      <c r="BO45" s="2">
        <v>0.153</v>
      </c>
      <c r="BP45" s="9">
        <f t="shared" si="21"/>
        <v>137.83947185041012</v>
      </c>
      <c r="BQ45" s="2">
        <v>0.50700000000000001</v>
      </c>
      <c r="BR45" s="2">
        <v>3.9E-2</v>
      </c>
      <c r="BS45" s="9">
        <f t="shared" si="22"/>
        <v>101.69955752116134</v>
      </c>
      <c r="BT45" s="9">
        <f t="shared" si="23"/>
        <v>713.2625005178927</v>
      </c>
    </row>
    <row r="46" spans="1:72" ht="15.75" thickBot="1" x14ac:dyDescent="0.3">
      <c r="A46" s="3">
        <v>0.875</v>
      </c>
      <c r="B46" s="4">
        <v>43453</v>
      </c>
      <c r="C46" s="2"/>
      <c r="D46" s="2"/>
      <c r="E46" s="9">
        <f t="shared" si="0"/>
        <v>0</v>
      </c>
      <c r="F46" s="2">
        <v>5.3999999999999999E-2</v>
      </c>
      <c r="G46" s="2">
        <v>2E-3</v>
      </c>
      <c r="H46" s="9">
        <f t="shared" si="1"/>
        <v>21.614809737770074</v>
      </c>
      <c r="I46" s="2">
        <v>1.0740000000000001</v>
      </c>
      <c r="J46" s="2">
        <v>0.17100000000000001</v>
      </c>
      <c r="K46" s="9">
        <f t="shared" si="2"/>
        <v>217.50558613516117</v>
      </c>
      <c r="L46" s="2">
        <v>8.9999999999999993E-3</v>
      </c>
      <c r="M46" s="2">
        <v>1.6E-2</v>
      </c>
      <c r="N46" s="9">
        <f t="shared" si="3"/>
        <v>3.6715119501371638</v>
      </c>
      <c r="O46" s="2">
        <v>1.8800000000000001E-2</v>
      </c>
      <c r="P46" s="2">
        <v>0</v>
      </c>
      <c r="Q46" s="9">
        <f t="shared" si="4"/>
        <v>37.6</v>
      </c>
      <c r="R46" s="2">
        <v>3.4200000000000001E-2</v>
      </c>
      <c r="S46" s="2">
        <v>5.7999999999999996E-3</v>
      </c>
      <c r="T46" s="9">
        <f t="shared" si="5"/>
        <v>69.376653133456941</v>
      </c>
      <c r="U46" s="2">
        <v>0.39500000000000002</v>
      </c>
      <c r="V46" s="2">
        <v>7.5999999999999998E-2</v>
      </c>
      <c r="W46" s="9">
        <f t="shared" si="6"/>
        <v>32.179596019838414</v>
      </c>
      <c r="X46" s="2">
        <v>0</v>
      </c>
      <c r="Y46" s="2">
        <v>0</v>
      </c>
      <c r="Z46" s="9">
        <f t="shared" si="7"/>
        <v>0</v>
      </c>
      <c r="AA46" s="2">
        <v>8.5999999999999993E-2</v>
      </c>
      <c r="AB46" s="2">
        <v>5.5E-2</v>
      </c>
      <c r="AC46" s="9">
        <f t="shared" si="8"/>
        <v>6.1249979591833332</v>
      </c>
      <c r="AD46" s="2">
        <v>0.24399999999999999</v>
      </c>
      <c r="AE46" s="2">
        <v>0.05</v>
      </c>
      <c r="AF46" s="9">
        <f t="shared" si="9"/>
        <v>14.944216272524967</v>
      </c>
      <c r="AG46" s="2">
        <v>8.0000000000000002E-3</v>
      </c>
      <c r="AH46" s="2">
        <v>0.01</v>
      </c>
      <c r="AI46" s="9">
        <f t="shared" si="10"/>
        <v>0.7683749084919419</v>
      </c>
      <c r="AJ46" s="2">
        <v>0.438</v>
      </c>
      <c r="AK46" s="2">
        <v>9.8000000000000004E-2</v>
      </c>
      <c r="AL46" s="9">
        <f t="shared" si="11"/>
        <v>26.929775342546026</v>
      </c>
      <c r="AM46" s="2">
        <v>0</v>
      </c>
      <c r="AN46" s="2">
        <v>0</v>
      </c>
      <c r="AO46" s="9">
        <f t="shared" si="12"/>
        <v>0</v>
      </c>
      <c r="AP46" s="2">
        <v>0.13900000000000001</v>
      </c>
      <c r="AQ46" s="2">
        <v>0</v>
      </c>
      <c r="AR46" s="9">
        <f t="shared" si="13"/>
        <v>11.120000000000001</v>
      </c>
      <c r="AS46" s="2">
        <v>0.88300000000000001</v>
      </c>
      <c r="AT46" s="2">
        <v>5.2999999999999999E-2</v>
      </c>
      <c r="AU46" s="9">
        <f t="shared" si="14"/>
        <v>35.383566807205852</v>
      </c>
      <c r="AV46" s="2">
        <v>1.7000000000000001E-2</v>
      </c>
      <c r="AW46" s="2">
        <v>0</v>
      </c>
      <c r="AX46" s="9">
        <f t="shared" si="15"/>
        <v>0.51</v>
      </c>
      <c r="AY46" s="2">
        <v>4.0000000000000001E-3</v>
      </c>
      <c r="AZ46" s="2">
        <v>0</v>
      </c>
      <c r="BA46" s="9">
        <f t="shared" si="16"/>
        <v>0.04</v>
      </c>
      <c r="BB46" s="2">
        <v>5.0000000000000001E-3</v>
      </c>
      <c r="BC46" s="2">
        <v>4.0000000000000001E-3</v>
      </c>
      <c r="BD46" s="9">
        <f t="shared" si="17"/>
        <v>0.25612496949731395</v>
      </c>
      <c r="BE46" s="2">
        <v>3.3000000000000002E-2</v>
      </c>
      <c r="BF46" s="2">
        <v>4.3999999999999997E-2</v>
      </c>
      <c r="BG46" s="9">
        <f t="shared" si="18"/>
        <v>2.2000000000000002</v>
      </c>
      <c r="BH46" s="2">
        <v>2.7E-2</v>
      </c>
      <c r="BI46" s="2">
        <v>0</v>
      </c>
      <c r="BJ46" s="9">
        <f t="shared" si="19"/>
        <v>0.80999999999999994</v>
      </c>
      <c r="BK46" s="2">
        <v>2.8000000000000001E-2</v>
      </c>
      <c r="BL46" s="2">
        <v>8.9999999999999993E-3</v>
      </c>
      <c r="BM46" s="9">
        <f t="shared" si="20"/>
        <v>1.1764352935882194</v>
      </c>
      <c r="BN46" s="2">
        <v>0.68100000000000005</v>
      </c>
      <c r="BO46" s="2">
        <v>0.14399999999999999</v>
      </c>
      <c r="BP46" s="9">
        <f t="shared" si="21"/>
        <v>139.21163744457573</v>
      </c>
      <c r="BQ46" s="2">
        <v>0.46899999999999997</v>
      </c>
      <c r="BR46" s="2">
        <v>4.8000000000000001E-2</v>
      </c>
      <c r="BS46" s="9">
        <f t="shared" si="22"/>
        <v>94.28997825856149</v>
      </c>
      <c r="BT46" s="9">
        <f t="shared" si="23"/>
        <v>715.71326423253856</v>
      </c>
    </row>
    <row r="47" spans="1:72" ht="15.75" thickBot="1" x14ac:dyDescent="0.3">
      <c r="A47" s="3">
        <v>0.89583333333333337</v>
      </c>
      <c r="B47" s="4">
        <v>43453</v>
      </c>
      <c r="C47" s="2"/>
      <c r="D47" s="2"/>
      <c r="E47" s="9">
        <f t="shared" si="0"/>
        <v>0</v>
      </c>
      <c r="F47" s="2">
        <v>5.6000000000000001E-2</v>
      </c>
      <c r="G47" s="2">
        <v>1E-3</v>
      </c>
      <c r="H47" s="9">
        <f t="shared" si="1"/>
        <v>22.403571143904717</v>
      </c>
      <c r="I47" s="2">
        <v>1.002</v>
      </c>
      <c r="J47" s="2">
        <v>0.155</v>
      </c>
      <c r="K47" s="9">
        <f t="shared" si="2"/>
        <v>202.78352990319505</v>
      </c>
      <c r="L47" s="2">
        <v>8.0000000000000002E-3</v>
      </c>
      <c r="M47" s="2">
        <v>1.6E-2</v>
      </c>
      <c r="N47" s="9">
        <f t="shared" si="3"/>
        <v>3.577708763999663</v>
      </c>
      <c r="O47" s="2">
        <v>1.78E-2</v>
      </c>
      <c r="P47" s="2">
        <v>2.0000000000000001E-4</v>
      </c>
      <c r="Q47" s="9">
        <f t="shared" si="4"/>
        <v>35.60224712009061</v>
      </c>
      <c r="R47" s="2">
        <v>3.5799999999999998E-2</v>
      </c>
      <c r="S47" s="2">
        <v>5.1999999999999998E-3</v>
      </c>
      <c r="T47" s="9">
        <f t="shared" si="5"/>
        <v>72.351364880007623</v>
      </c>
      <c r="U47" s="2">
        <v>0.41399999999999998</v>
      </c>
      <c r="V47" s="2">
        <v>8.6999999999999994E-2</v>
      </c>
      <c r="W47" s="9">
        <f t="shared" si="6"/>
        <v>33.843404084104776</v>
      </c>
      <c r="X47" s="2">
        <v>0</v>
      </c>
      <c r="Y47" s="2">
        <v>0</v>
      </c>
      <c r="Z47" s="9">
        <f t="shared" si="7"/>
        <v>0</v>
      </c>
      <c r="AA47" s="2">
        <v>8.4000000000000005E-2</v>
      </c>
      <c r="AB47" s="2">
        <v>4.9000000000000002E-2</v>
      </c>
      <c r="AC47" s="9">
        <f t="shared" si="8"/>
        <v>5.8348264755689181</v>
      </c>
      <c r="AD47" s="2">
        <v>0.20599999999999999</v>
      </c>
      <c r="AE47" s="2">
        <v>3.5000000000000003E-2</v>
      </c>
      <c r="AF47" s="9">
        <f t="shared" si="9"/>
        <v>12.537128857916391</v>
      </c>
      <c r="AG47" s="2">
        <v>8.9999999999999993E-3</v>
      </c>
      <c r="AH47" s="2">
        <v>1.0999999999999999E-2</v>
      </c>
      <c r="AI47" s="9">
        <f t="shared" si="10"/>
        <v>0.8527602242131137</v>
      </c>
      <c r="AJ47" s="2">
        <v>0.43</v>
      </c>
      <c r="AK47" s="2">
        <v>7.1999999999999995E-2</v>
      </c>
      <c r="AL47" s="9">
        <f t="shared" si="11"/>
        <v>26.159174298895596</v>
      </c>
      <c r="AM47" s="2">
        <v>0</v>
      </c>
      <c r="AN47" s="2">
        <v>0</v>
      </c>
      <c r="AO47" s="9">
        <f t="shared" si="12"/>
        <v>0</v>
      </c>
      <c r="AP47" s="2">
        <v>0.13800000000000001</v>
      </c>
      <c r="AQ47" s="2">
        <v>0</v>
      </c>
      <c r="AR47" s="9">
        <f t="shared" si="13"/>
        <v>11.040000000000001</v>
      </c>
      <c r="AS47" s="2">
        <v>0.85599999999999998</v>
      </c>
      <c r="AT47" s="2">
        <v>6.6000000000000003E-2</v>
      </c>
      <c r="AU47" s="9">
        <f t="shared" si="14"/>
        <v>34.341624888755632</v>
      </c>
      <c r="AV47" s="2">
        <v>1.2E-2</v>
      </c>
      <c r="AW47" s="2">
        <v>0</v>
      </c>
      <c r="AX47" s="9">
        <f t="shared" si="15"/>
        <v>0.36</v>
      </c>
      <c r="AY47" s="2">
        <v>5.0000000000000001E-3</v>
      </c>
      <c r="AZ47" s="2">
        <v>0</v>
      </c>
      <c r="BA47" s="9">
        <f t="shared" si="16"/>
        <v>0.05</v>
      </c>
      <c r="BB47" s="2">
        <v>5.0000000000000001E-3</v>
      </c>
      <c r="BC47" s="2">
        <v>4.0000000000000001E-3</v>
      </c>
      <c r="BD47" s="9">
        <f t="shared" si="17"/>
        <v>0.25612496949731395</v>
      </c>
      <c r="BE47" s="2">
        <v>3.1E-2</v>
      </c>
      <c r="BF47" s="2">
        <v>0.04</v>
      </c>
      <c r="BG47" s="9">
        <f t="shared" si="18"/>
        <v>2.024252948620799</v>
      </c>
      <c r="BH47" s="2">
        <v>2.4E-2</v>
      </c>
      <c r="BI47" s="2">
        <v>0</v>
      </c>
      <c r="BJ47" s="9">
        <f t="shared" si="19"/>
        <v>0.72</v>
      </c>
      <c r="BK47" s="2">
        <v>2.5999999999999999E-2</v>
      </c>
      <c r="BL47" s="2">
        <v>1.2E-2</v>
      </c>
      <c r="BM47" s="9">
        <f t="shared" si="20"/>
        <v>1.1454256850621083</v>
      </c>
      <c r="BN47" s="2">
        <v>0.63900000000000001</v>
      </c>
      <c r="BO47" s="2">
        <v>0.14099999999999999</v>
      </c>
      <c r="BP47" s="9">
        <f t="shared" si="21"/>
        <v>130.87429082902418</v>
      </c>
      <c r="BQ47" s="2">
        <v>0.502</v>
      </c>
      <c r="BR47" s="2">
        <v>2.5000000000000001E-2</v>
      </c>
      <c r="BS47" s="9">
        <f t="shared" si="22"/>
        <v>100.52442489265981</v>
      </c>
      <c r="BT47" s="9">
        <f t="shared" si="23"/>
        <v>697.28185996551633</v>
      </c>
    </row>
    <row r="48" spans="1:72" ht="15.75" thickBot="1" x14ac:dyDescent="0.3">
      <c r="A48" s="3">
        <v>0.91666666666666663</v>
      </c>
      <c r="B48" s="4">
        <v>43453</v>
      </c>
      <c r="C48" s="2"/>
      <c r="D48" s="2"/>
      <c r="E48" s="9">
        <f t="shared" si="0"/>
        <v>0</v>
      </c>
      <c r="F48" s="2">
        <v>5.7000000000000002E-2</v>
      </c>
      <c r="G48" s="2">
        <v>1E-3</v>
      </c>
      <c r="H48" s="9">
        <f t="shared" si="1"/>
        <v>22.803508501982762</v>
      </c>
      <c r="I48" s="2">
        <v>0.98399999999999999</v>
      </c>
      <c r="J48" s="2">
        <v>0.15</v>
      </c>
      <c r="K48" s="9">
        <f t="shared" si="2"/>
        <v>199.0734537802567</v>
      </c>
      <c r="L48" s="2">
        <v>8.0000000000000002E-3</v>
      </c>
      <c r="M48" s="2">
        <v>1.4999999999999999E-2</v>
      </c>
      <c r="N48" s="9">
        <f t="shared" si="3"/>
        <v>3.3999999999999995</v>
      </c>
      <c r="O48" s="2">
        <v>1.7999999999999999E-2</v>
      </c>
      <c r="P48" s="2">
        <v>0</v>
      </c>
      <c r="Q48" s="9">
        <f t="shared" si="4"/>
        <v>36</v>
      </c>
      <c r="R48" s="2">
        <v>3.5000000000000003E-2</v>
      </c>
      <c r="S48" s="2">
        <v>5.0000000000000001E-3</v>
      </c>
      <c r="T48" s="9">
        <f t="shared" si="5"/>
        <v>70.710678118654769</v>
      </c>
      <c r="U48" s="2">
        <v>0.39100000000000001</v>
      </c>
      <c r="V48" s="2">
        <v>7.2999999999999995E-2</v>
      </c>
      <c r="W48" s="9">
        <f t="shared" si="6"/>
        <v>31.820496539180532</v>
      </c>
      <c r="X48" s="2">
        <v>0</v>
      </c>
      <c r="Y48" s="2">
        <v>0</v>
      </c>
      <c r="Z48" s="9">
        <f t="shared" si="7"/>
        <v>0</v>
      </c>
      <c r="AA48" s="2">
        <v>7.5999999999999998E-2</v>
      </c>
      <c r="AB48" s="2">
        <v>4.2000000000000003E-2</v>
      </c>
      <c r="AC48" s="9">
        <f t="shared" si="8"/>
        <v>5.2099904030621778</v>
      </c>
      <c r="AD48" s="2">
        <v>0.23</v>
      </c>
      <c r="AE48" s="2">
        <v>8.3000000000000004E-2</v>
      </c>
      <c r="AF48" s="9">
        <f t="shared" si="9"/>
        <v>14.671073580348509</v>
      </c>
      <c r="AG48" s="2">
        <v>8.9999999999999993E-3</v>
      </c>
      <c r="AH48" s="2">
        <v>1.2E-2</v>
      </c>
      <c r="AI48" s="9">
        <f t="shared" si="10"/>
        <v>0.89999999999999991</v>
      </c>
      <c r="AJ48" s="2">
        <v>0.34499999999999997</v>
      </c>
      <c r="AK48" s="2">
        <v>7.9000000000000001E-2</v>
      </c>
      <c r="AL48" s="9">
        <f t="shared" si="11"/>
        <v>21.235762289119737</v>
      </c>
      <c r="AM48" s="2">
        <v>0</v>
      </c>
      <c r="AN48" s="2">
        <v>0</v>
      </c>
      <c r="AO48" s="9">
        <f t="shared" si="12"/>
        <v>0</v>
      </c>
      <c r="AP48" s="2">
        <v>9.1999999999999998E-2</v>
      </c>
      <c r="AQ48" s="2">
        <v>1E-3</v>
      </c>
      <c r="AR48" s="9">
        <f t="shared" si="13"/>
        <v>7.3604347697673402</v>
      </c>
      <c r="AS48" s="2">
        <v>0.61199999999999999</v>
      </c>
      <c r="AT48" s="2">
        <v>8.5000000000000006E-2</v>
      </c>
      <c r="AU48" s="9">
        <f t="shared" si="14"/>
        <v>24.714983309725298</v>
      </c>
      <c r="AV48" s="2">
        <v>1.2999999999999999E-2</v>
      </c>
      <c r="AW48" s="2">
        <v>0</v>
      </c>
      <c r="AX48" s="9">
        <f t="shared" si="15"/>
        <v>0.38999999999999996</v>
      </c>
      <c r="AY48" s="2">
        <v>5.0000000000000001E-3</v>
      </c>
      <c r="AZ48" s="2">
        <v>0</v>
      </c>
      <c r="BA48" s="9">
        <f t="shared" si="16"/>
        <v>0.05</v>
      </c>
      <c r="BB48" s="2">
        <v>5.0000000000000001E-3</v>
      </c>
      <c r="BC48" s="2">
        <v>4.0000000000000001E-3</v>
      </c>
      <c r="BD48" s="9">
        <f t="shared" si="17"/>
        <v>0.25612496949731395</v>
      </c>
      <c r="BE48" s="2">
        <v>3.3000000000000002E-2</v>
      </c>
      <c r="BF48" s="2">
        <v>4.2999999999999997E-2</v>
      </c>
      <c r="BG48" s="9">
        <f t="shared" si="18"/>
        <v>2.1681328372588244</v>
      </c>
      <c r="BH48" s="2">
        <v>6.3E-2</v>
      </c>
      <c r="BI48" s="2">
        <v>6.0000000000000001E-3</v>
      </c>
      <c r="BJ48" s="9">
        <f t="shared" si="19"/>
        <v>1.8985520798756086</v>
      </c>
      <c r="BK48" s="2">
        <v>2.9000000000000001E-2</v>
      </c>
      <c r="BL48" s="2">
        <v>8.9999999999999993E-3</v>
      </c>
      <c r="BM48" s="9">
        <f t="shared" si="20"/>
        <v>1.2145781160551181</v>
      </c>
      <c r="BN48" s="2">
        <v>0.55900000000000005</v>
      </c>
      <c r="BO48" s="2">
        <v>0.13200000000000001</v>
      </c>
      <c r="BP48" s="9">
        <f t="shared" si="21"/>
        <v>114.87471436308341</v>
      </c>
      <c r="BQ48" s="2">
        <v>0.47399999999999998</v>
      </c>
      <c r="BR48" s="2">
        <v>3.6999999999999998E-2</v>
      </c>
      <c r="BS48" s="9">
        <f t="shared" si="22"/>
        <v>95.08837994203077</v>
      </c>
      <c r="BT48" s="9">
        <f t="shared" si="23"/>
        <v>653.84086359989885</v>
      </c>
    </row>
    <row r="49" spans="1:72" ht="15.75" thickBot="1" x14ac:dyDescent="0.3">
      <c r="A49" s="3">
        <v>0.9375</v>
      </c>
      <c r="B49" s="4">
        <v>43453</v>
      </c>
      <c r="C49" s="2"/>
      <c r="D49" s="2"/>
      <c r="E49" s="9">
        <f t="shared" si="0"/>
        <v>0</v>
      </c>
      <c r="F49" s="2">
        <v>5.8999999999999997E-2</v>
      </c>
      <c r="G49" s="2">
        <v>2E-3</v>
      </c>
      <c r="H49" s="9">
        <f t="shared" si="1"/>
        <v>23.613555429032708</v>
      </c>
      <c r="I49" s="2">
        <v>0.88800000000000001</v>
      </c>
      <c r="J49" s="2">
        <v>0.14699999999999999</v>
      </c>
      <c r="K49" s="9">
        <f t="shared" si="2"/>
        <v>180.01699919729802</v>
      </c>
      <c r="L49" s="2">
        <v>8.9999999999999993E-3</v>
      </c>
      <c r="M49" s="2">
        <v>1.6E-2</v>
      </c>
      <c r="N49" s="9">
        <f t="shared" si="3"/>
        <v>3.6715119501371638</v>
      </c>
      <c r="O49" s="2">
        <v>1.7399999999999999E-2</v>
      </c>
      <c r="P49" s="2">
        <v>2.0000000000000001E-4</v>
      </c>
      <c r="Q49" s="9">
        <f t="shared" si="4"/>
        <v>34.80229877464992</v>
      </c>
      <c r="R49" s="2">
        <v>3.5200000000000002E-2</v>
      </c>
      <c r="S49" s="2">
        <v>5.1999999999999998E-3</v>
      </c>
      <c r="T49" s="9">
        <f t="shared" si="5"/>
        <v>71.164035860819467</v>
      </c>
      <c r="U49" s="2">
        <v>0.41299999999999998</v>
      </c>
      <c r="V49" s="2">
        <v>8.8999999999999996E-2</v>
      </c>
      <c r="W49" s="9">
        <f t="shared" si="6"/>
        <v>33.798461503447164</v>
      </c>
      <c r="X49" s="2">
        <v>0</v>
      </c>
      <c r="Y49" s="2">
        <v>0</v>
      </c>
      <c r="Z49" s="9">
        <f t="shared" si="7"/>
        <v>0</v>
      </c>
      <c r="AA49" s="2">
        <v>7.4999999999999997E-2</v>
      </c>
      <c r="AB49" s="2">
        <v>3.9E-2</v>
      </c>
      <c r="AC49" s="9">
        <f t="shared" si="8"/>
        <v>5.0720410092979336</v>
      </c>
      <c r="AD49" s="2">
        <v>0.22800000000000001</v>
      </c>
      <c r="AE49" s="2">
        <v>6.3E-2</v>
      </c>
      <c r="AF49" s="9">
        <f t="shared" si="9"/>
        <v>14.19263189123145</v>
      </c>
      <c r="AG49" s="2">
        <v>8.0000000000000002E-3</v>
      </c>
      <c r="AH49" s="2">
        <v>1.0999999999999999E-2</v>
      </c>
      <c r="AI49" s="9">
        <f t="shared" si="10"/>
        <v>0.8160882305241266</v>
      </c>
      <c r="AJ49" s="2">
        <v>0.34899999999999998</v>
      </c>
      <c r="AK49" s="2">
        <v>0.06</v>
      </c>
      <c r="AL49" s="9">
        <f t="shared" si="11"/>
        <v>21.247202168756239</v>
      </c>
      <c r="AM49" s="2">
        <v>0</v>
      </c>
      <c r="AN49" s="2">
        <v>0</v>
      </c>
      <c r="AO49" s="9">
        <f t="shared" si="12"/>
        <v>0</v>
      </c>
      <c r="AP49" s="2">
        <v>8.9999999999999993E-3</v>
      </c>
      <c r="AQ49" s="2">
        <v>2E-3</v>
      </c>
      <c r="AR49" s="9">
        <f t="shared" si="13"/>
        <v>0.73756355658343098</v>
      </c>
      <c r="AS49" s="2">
        <v>0.182</v>
      </c>
      <c r="AT49" s="2">
        <v>7.2999999999999995E-2</v>
      </c>
      <c r="AU49" s="9">
        <f t="shared" si="14"/>
        <v>7.8437746015550447</v>
      </c>
      <c r="AV49" s="2">
        <v>1.2E-2</v>
      </c>
      <c r="AW49" s="2">
        <v>0</v>
      </c>
      <c r="AX49" s="9">
        <f t="shared" si="15"/>
        <v>0.36</v>
      </c>
      <c r="AY49" s="2">
        <v>5.0000000000000001E-3</v>
      </c>
      <c r="AZ49" s="2">
        <v>0</v>
      </c>
      <c r="BA49" s="9">
        <f t="shared" si="16"/>
        <v>0.05</v>
      </c>
      <c r="BB49" s="2">
        <v>6.0000000000000001E-3</v>
      </c>
      <c r="BC49" s="2">
        <v>4.0000000000000001E-3</v>
      </c>
      <c r="BD49" s="9">
        <f t="shared" si="17"/>
        <v>0.28844410203711918</v>
      </c>
      <c r="BE49" s="2">
        <v>2.8000000000000001E-2</v>
      </c>
      <c r="BF49" s="2">
        <v>3.5999999999999997E-2</v>
      </c>
      <c r="BG49" s="9">
        <f t="shared" si="18"/>
        <v>1.8242806801586207</v>
      </c>
      <c r="BH49" s="2">
        <v>0.14899999999999999</v>
      </c>
      <c r="BI49" s="2">
        <v>0</v>
      </c>
      <c r="BJ49" s="9">
        <f t="shared" si="19"/>
        <v>4.47</v>
      </c>
      <c r="BK49" s="2">
        <v>2.7E-2</v>
      </c>
      <c r="BL49" s="2">
        <v>1.2E-2</v>
      </c>
      <c r="BM49" s="9">
        <f t="shared" si="20"/>
        <v>1.1818629362155324</v>
      </c>
      <c r="BN49" s="2">
        <v>0.52800000000000002</v>
      </c>
      <c r="BO49" s="2">
        <v>0.126</v>
      </c>
      <c r="BP49" s="9">
        <f t="shared" si="21"/>
        <v>108.56518779056204</v>
      </c>
      <c r="BQ49" s="2">
        <v>0.43</v>
      </c>
      <c r="BR49" s="2">
        <v>0.04</v>
      </c>
      <c r="BS49" s="9">
        <f t="shared" si="22"/>
        <v>86.371291526756735</v>
      </c>
      <c r="BT49" s="9">
        <f t="shared" si="23"/>
        <v>600.08723120906279</v>
      </c>
    </row>
    <row r="50" spans="1:72" ht="15.75" thickBot="1" x14ac:dyDescent="0.3">
      <c r="A50" s="3">
        <v>0.95833333333333337</v>
      </c>
      <c r="B50" s="4">
        <v>43453</v>
      </c>
      <c r="C50" s="2"/>
      <c r="D50" s="2"/>
      <c r="E50" s="9">
        <f t="shared" si="0"/>
        <v>0</v>
      </c>
      <c r="F50" s="2">
        <v>5.7000000000000002E-2</v>
      </c>
      <c r="G50" s="2">
        <v>2E-3</v>
      </c>
      <c r="H50" s="9">
        <f t="shared" si="1"/>
        <v>22.81403077055872</v>
      </c>
      <c r="I50" s="2">
        <v>0.83699999999999997</v>
      </c>
      <c r="J50" s="2">
        <v>0.13500000000000001</v>
      </c>
      <c r="K50" s="9">
        <f t="shared" si="2"/>
        <v>169.56343945556191</v>
      </c>
      <c r="L50" s="2">
        <v>8.0000000000000002E-3</v>
      </c>
      <c r="M50" s="2">
        <v>1.6E-2</v>
      </c>
      <c r="N50" s="9">
        <f t="shared" si="3"/>
        <v>3.577708763999663</v>
      </c>
      <c r="O50" s="2">
        <v>1.7399999999999999E-2</v>
      </c>
      <c r="P50" s="2">
        <v>0</v>
      </c>
      <c r="Q50" s="9">
        <f t="shared" si="4"/>
        <v>34.799999999999997</v>
      </c>
      <c r="R50" s="2">
        <v>3.4799999999999998E-2</v>
      </c>
      <c r="S50" s="2">
        <v>5.5999999999999999E-3</v>
      </c>
      <c r="T50" s="9">
        <f t="shared" si="5"/>
        <v>70.49538992019265</v>
      </c>
      <c r="U50" s="2">
        <v>0.39200000000000002</v>
      </c>
      <c r="V50" s="2">
        <v>8.6999999999999994E-2</v>
      </c>
      <c r="W50" s="9">
        <f t="shared" si="6"/>
        <v>32.123063365750163</v>
      </c>
      <c r="X50" s="2">
        <v>0</v>
      </c>
      <c r="Y50" s="2">
        <v>0</v>
      </c>
      <c r="Z50" s="9">
        <f t="shared" si="7"/>
        <v>0</v>
      </c>
      <c r="AA50" s="2">
        <v>7.6999999999999999E-2</v>
      </c>
      <c r="AB50" s="2">
        <v>4.4999999999999998E-2</v>
      </c>
      <c r="AC50" s="9">
        <f t="shared" si="8"/>
        <v>5.3511120339607912</v>
      </c>
      <c r="AD50" s="2">
        <v>0.17399999999999999</v>
      </c>
      <c r="AE50" s="2">
        <v>5.6000000000000001E-2</v>
      </c>
      <c r="AF50" s="9">
        <f t="shared" si="9"/>
        <v>10.967369784957558</v>
      </c>
      <c r="AG50" s="2">
        <v>8.9999999999999993E-3</v>
      </c>
      <c r="AH50" s="2">
        <v>0.01</v>
      </c>
      <c r="AI50" s="9">
        <f t="shared" si="10"/>
        <v>0.80721744282442265</v>
      </c>
      <c r="AJ50" s="2">
        <v>0.34</v>
      </c>
      <c r="AK50" s="2">
        <v>6.4000000000000001E-2</v>
      </c>
      <c r="AL50" s="9">
        <f t="shared" si="11"/>
        <v>20.758265823521967</v>
      </c>
      <c r="AM50" s="2">
        <v>0</v>
      </c>
      <c r="AN50" s="2">
        <v>0</v>
      </c>
      <c r="AO50" s="9">
        <f t="shared" si="12"/>
        <v>0</v>
      </c>
      <c r="AP50" s="2">
        <v>8.0000000000000002E-3</v>
      </c>
      <c r="AQ50" s="2">
        <v>1E-3</v>
      </c>
      <c r="AR50" s="9">
        <f t="shared" si="13"/>
        <v>0.644980619863884</v>
      </c>
      <c r="AS50" s="2">
        <v>0.17199999999999999</v>
      </c>
      <c r="AT50" s="2">
        <v>7.4999999999999997E-2</v>
      </c>
      <c r="AU50" s="9">
        <f t="shared" si="14"/>
        <v>7.5056245576234364</v>
      </c>
      <c r="AV50" s="2">
        <v>1.0999999999999999E-2</v>
      </c>
      <c r="AW50" s="2">
        <v>0</v>
      </c>
      <c r="AX50" s="9">
        <f t="shared" si="15"/>
        <v>0.32999999999999996</v>
      </c>
      <c r="AY50" s="2">
        <v>5.0000000000000001E-3</v>
      </c>
      <c r="AZ50" s="2">
        <v>0</v>
      </c>
      <c r="BA50" s="9">
        <f t="shared" si="16"/>
        <v>0.05</v>
      </c>
      <c r="BB50" s="2">
        <v>5.0000000000000001E-3</v>
      </c>
      <c r="BC50" s="2">
        <v>4.0000000000000001E-3</v>
      </c>
      <c r="BD50" s="9">
        <f t="shared" si="17"/>
        <v>0.25612496949731395</v>
      </c>
      <c r="BE50" s="2">
        <v>3.3000000000000002E-2</v>
      </c>
      <c r="BF50" s="2">
        <v>4.3999999999999997E-2</v>
      </c>
      <c r="BG50" s="9">
        <f t="shared" si="18"/>
        <v>2.2000000000000002</v>
      </c>
      <c r="BH50" s="2">
        <v>0.15</v>
      </c>
      <c r="BI50" s="2">
        <v>0</v>
      </c>
      <c r="BJ50" s="9">
        <f t="shared" si="19"/>
        <v>4.5</v>
      </c>
      <c r="BK50" s="2">
        <v>2.9000000000000001E-2</v>
      </c>
      <c r="BL50" s="2">
        <v>1.0999999999999999E-2</v>
      </c>
      <c r="BM50" s="9">
        <f t="shared" si="20"/>
        <v>1.2406449935416659</v>
      </c>
      <c r="BN50" s="2">
        <v>0.51100000000000001</v>
      </c>
      <c r="BO50" s="2">
        <v>0.125</v>
      </c>
      <c r="BP50" s="9">
        <f t="shared" si="21"/>
        <v>105.21330714315562</v>
      </c>
      <c r="BQ50" s="2">
        <v>0.39100000000000001</v>
      </c>
      <c r="BR50" s="2">
        <v>5.2999999999999999E-2</v>
      </c>
      <c r="BS50" s="9">
        <f t="shared" si="22"/>
        <v>78.915144300698074</v>
      </c>
      <c r="BT50" s="9">
        <f t="shared" si="23"/>
        <v>572.11342394570784</v>
      </c>
    </row>
    <row r="51" spans="1:72" ht="15.75" thickBot="1" x14ac:dyDescent="0.3">
      <c r="A51" s="3">
        <v>0.97916666666666663</v>
      </c>
      <c r="B51" s="4">
        <v>43453</v>
      </c>
      <c r="C51" s="2"/>
      <c r="D51" s="2"/>
      <c r="E51" s="9">
        <f t="shared" si="0"/>
        <v>0</v>
      </c>
      <c r="F51" s="2">
        <v>5.8000000000000003E-2</v>
      </c>
      <c r="G51" s="2">
        <v>1E-3</v>
      </c>
      <c r="H51" s="9">
        <f t="shared" si="1"/>
        <v>23.203448019637083</v>
      </c>
      <c r="I51" s="2">
        <v>0.80300000000000005</v>
      </c>
      <c r="J51" s="2">
        <v>0.13700000000000001</v>
      </c>
      <c r="K51" s="9">
        <f t="shared" si="2"/>
        <v>162.92059415555789</v>
      </c>
      <c r="L51" s="2">
        <v>8.9999999999999993E-3</v>
      </c>
      <c r="M51" s="2">
        <v>1.6E-2</v>
      </c>
      <c r="N51" s="9">
        <f t="shared" si="3"/>
        <v>3.6715119501371638</v>
      </c>
      <c r="O51" s="2">
        <v>1.7399999999999999E-2</v>
      </c>
      <c r="P51" s="2">
        <v>0</v>
      </c>
      <c r="Q51" s="9">
        <f t="shared" si="4"/>
        <v>34.799999999999997</v>
      </c>
      <c r="R51" s="2">
        <v>3.4599999999999999E-2</v>
      </c>
      <c r="S51" s="2">
        <v>5.0000000000000001E-3</v>
      </c>
      <c r="T51" s="9">
        <f t="shared" si="5"/>
        <v>69.918810058524315</v>
      </c>
      <c r="U51" s="2">
        <v>0.22800000000000001</v>
      </c>
      <c r="V51" s="2">
        <v>7.9000000000000001E-2</v>
      </c>
      <c r="W51" s="9">
        <f t="shared" si="6"/>
        <v>19.303885619221845</v>
      </c>
      <c r="X51" s="2">
        <v>0</v>
      </c>
      <c r="Y51" s="2">
        <v>0</v>
      </c>
      <c r="Z51" s="9">
        <f t="shared" si="7"/>
        <v>0</v>
      </c>
      <c r="AA51" s="2">
        <v>7.9000000000000001E-2</v>
      </c>
      <c r="AB51" s="2">
        <v>4.5999999999999999E-2</v>
      </c>
      <c r="AC51" s="9">
        <f t="shared" si="8"/>
        <v>5.4849977210569563</v>
      </c>
      <c r="AD51" s="2">
        <v>0.20300000000000001</v>
      </c>
      <c r="AE51" s="2">
        <v>4.5999999999999999E-2</v>
      </c>
      <c r="AF51" s="9">
        <f t="shared" si="9"/>
        <v>12.488794977899188</v>
      </c>
      <c r="AG51" s="2">
        <v>8.9999999999999993E-3</v>
      </c>
      <c r="AH51" s="2">
        <v>1.0999999999999999E-2</v>
      </c>
      <c r="AI51" s="9">
        <f t="shared" si="10"/>
        <v>0.8527602242131137</v>
      </c>
      <c r="AJ51" s="2">
        <v>0.25</v>
      </c>
      <c r="AK51" s="2">
        <v>4.3999999999999997E-2</v>
      </c>
      <c r="AL51" s="9">
        <f t="shared" si="11"/>
        <v>15.230548250145167</v>
      </c>
      <c r="AM51" s="2">
        <v>0</v>
      </c>
      <c r="AN51" s="2">
        <v>0</v>
      </c>
      <c r="AO51" s="9">
        <f t="shared" si="12"/>
        <v>0</v>
      </c>
      <c r="AP51" s="2">
        <v>8.9999999999999993E-3</v>
      </c>
      <c r="AQ51" s="2">
        <v>2E-3</v>
      </c>
      <c r="AR51" s="9">
        <f t="shared" si="13"/>
        <v>0.73756355658343098</v>
      </c>
      <c r="AS51" s="2">
        <v>0.16800000000000001</v>
      </c>
      <c r="AT51" s="2">
        <v>7.4999999999999997E-2</v>
      </c>
      <c r="AU51" s="9">
        <f t="shared" si="14"/>
        <v>7.3592390911017427</v>
      </c>
      <c r="AV51" s="2">
        <v>1.0999999999999999E-2</v>
      </c>
      <c r="AW51" s="2">
        <v>0</v>
      </c>
      <c r="AX51" s="9">
        <f t="shared" si="15"/>
        <v>0.32999999999999996</v>
      </c>
      <c r="AY51" s="2">
        <v>5.0000000000000001E-3</v>
      </c>
      <c r="AZ51" s="2">
        <v>0</v>
      </c>
      <c r="BA51" s="9">
        <f t="shared" si="16"/>
        <v>0.05</v>
      </c>
      <c r="BB51" s="2">
        <v>6.0000000000000001E-3</v>
      </c>
      <c r="BC51" s="2">
        <v>4.0000000000000001E-3</v>
      </c>
      <c r="BD51" s="9">
        <f t="shared" si="17"/>
        <v>0.28844410203711918</v>
      </c>
      <c r="BE51" s="2">
        <v>2.9000000000000001E-2</v>
      </c>
      <c r="BF51" s="2">
        <v>3.7999999999999999E-2</v>
      </c>
      <c r="BG51" s="9">
        <f t="shared" si="18"/>
        <v>1.9120669444347393</v>
      </c>
      <c r="BH51" s="2">
        <v>0.14699999999999999</v>
      </c>
      <c r="BI51" s="2">
        <v>0</v>
      </c>
      <c r="BJ51" s="9">
        <f t="shared" si="19"/>
        <v>4.41</v>
      </c>
      <c r="BK51" s="2">
        <v>2.5999999999999999E-2</v>
      </c>
      <c r="BL51" s="2">
        <v>1.2E-2</v>
      </c>
      <c r="BM51" s="9">
        <f t="shared" si="20"/>
        <v>1.1454256850621083</v>
      </c>
      <c r="BN51" s="2">
        <v>0.47199999999999998</v>
      </c>
      <c r="BO51" s="2">
        <v>0.125</v>
      </c>
      <c r="BP51" s="9">
        <f t="shared" si="21"/>
        <v>97.654288180294472</v>
      </c>
      <c r="BQ51" s="2">
        <v>0.36899999999999999</v>
      </c>
      <c r="BR51" s="2">
        <v>4.7E-2</v>
      </c>
      <c r="BS51" s="9">
        <f t="shared" si="22"/>
        <v>74.396236463950231</v>
      </c>
      <c r="BT51" s="9">
        <f t="shared" si="23"/>
        <v>536.15861499985658</v>
      </c>
    </row>
    <row r="52" spans="1:72" ht="15.75" thickBot="1" x14ac:dyDescent="0.3">
      <c r="A52" s="3">
        <v>0</v>
      </c>
      <c r="B52" s="4">
        <v>43453</v>
      </c>
      <c r="C52" s="2"/>
      <c r="D52" s="2"/>
      <c r="E52" s="9">
        <f t="shared" si="0"/>
        <v>0</v>
      </c>
      <c r="F52" s="2">
        <v>5.6000000000000001E-2</v>
      </c>
      <c r="G52" s="2">
        <v>2E-3</v>
      </c>
      <c r="H52" s="9">
        <f t="shared" si="1"/>
        <v>22.414281161795042</v>
      </c>
      <c r="I52" s="2">
        <v>0.70099999999999996</v>
      </c>
      <c r="J52" s="2">
        <v>0.124</v>
      </c>
      <c r="K52" s="9">
        <f t="shared" si="2"/>
        <v>142.37654301183181</v>
      </c>
      <c r="L52" s="2">
        <v>8.0000000000000002E-3</v>
      </c>
      <c r="M52" s="2">
        <v>1.6E-2</v>
      </c>
      <c r="N52" s="9">
        <f t="shared" si="3"/>
        <v>3.577708763999663</v>
      </c>
      <c r="O52" s="2">
        <v>1.72E-2</v>
      </c>
      <c r="P52" s="2">
        <v>2.0000000000000001E-4</v>
      </c>
      <c r="Q52" s="9">
        <f t="shared" si="4"/>
        <v>34.402325502791228</v>
      </c>
      <c r="R52" s="2">
        <v>3.4799999999999998E-2</v>
      </c>
      <c r="S52" s="2">
        <v>5.1999999999999998E-3</v>
      </c>
      <c r="T52" s="9">
        <f t="shared" si="5"/>
        <v>70.372721987997579</v>
      </c>
      <c r="U52" s="2">
        <v>0.215</v>
      </c>
      <c r="V52" s="2">
        <v>7.4999999999999997E-2</v>
      </c>
      <c r="W52" s="9">
        <f t="shared" si="6"/>
        <v>18.216476058777118</v>
      </c>
      <c r="X52" s="2">
        <v>0</v>
      </c>
      <c r="Y52" s="2">
        <v>0</v>
      </c>
      <c r="Z52" s="9">
        <f t="shared" si="7"/>
        <v>0</v>
      </c>
      <c r="AA52" s="2">
        <v>7.8E-2</v>
      </c>
      <c r="AB52" s="2">
        <v>4.3999999999999997E-2</v>
      </c>
      <c r="AC52" s="9">
        <f t="shared" si="8"/>
        <v>5.3732671625371466</v>
      </c>
      <c r="AD52" s="2">
        <v>0.155</v>
      </c>
      <c r="AE52" s="2">
        <v>4.9000000000000002E-2</v>
      </c>
      <c r="AF52" s="9">
        <f t="shared" si="9"/>
        <v>9.7536454723349468</v>
      </c>
      <c r="AG52" s="2">
        <v>8.0000000000000002E-3</v>
      </c>
      <c r="AH52" s="2">
        <v>0.01</v>
      </c>
      <c r="AI52" s="9">
        <f t="shared" si="10"/>
        <v>0.7683749084919419</v>
      </c>
      <c r="AJ52" s="2">
        <v>0.20799999999999999</v>
      </c>
      <c r="AK52" s="2">
        <v>5.7000000000000002E-2</v>
      </c>
      <c r="AL52" s="9">
        <f t="shared" si="11"/>
        <v>12.940123647013579</v>
      </c>
      <c r="AM52" s="2">
        <v>0</v>
      </c>
      <c r="AN52" s="2">
        <v>0</v>
      </c>
      <c r="AO52" s="9">
        <f t="shared" si="12"/>
        <v>0</v>
      </c>
      <c r="AP52" s="2">
        <v>8.0000000000000002E-3</v>
      </c>
      <c r="AQ52" s="2">
        <v>2E-3</v>
      </c>
      <c r="AR52" s="9">
        <f t="shared" si="13"/>
        <v>0.65969690009882564</v>
      </c>
      <c r="AS52" s="2">
        <v>0.16800000000000001</v>
      </c>
      <c r="AT52" s="2">
        <v>7.4999999999999997E-2</v>
      </c>
      <c r="AU52" s="9">
        <f t="shared" si="14"/>
        <v>7.3592390911017427</v>
      </c>
      <c r="AV52" s="2">
        <v>0.01</v>
      </c>
      <c r="AW52" s="2">
        <v>0</v>
      </c>
      <c r="AX52" s="9">
        <f t="shared" si="15"/>
        <v>0.3</v>
      </c>
      <c r="AY52" s="2">
        <v>5.0000000000000001E-3</v>
      </c>
      <c r="AZ52" s="2">
        <v>0</v>
      </c>
      <c r="BA52" s="9">
        <f t="shared" si="16"/>
        <v>0.05</v>
      </c>
      <c r="BB52" s="2">
        <v>5.0000000000000001E-3</v>
      </c>
      <c r="BC52" s="2">
        <v>5.0000000000000001E-3</v>
      </c>
      <c r="BD52" s="9">
        <f t="shared" si="17"/>
        <v>0.28284271247461901</v>
      </c>
      <c r="BE52" s="2">
        <v>3.2000000000000001E-2</v>
      </c>
      <c r="BF52" s="2">
        <v>4.1000000000000002E-2</v>
      </c>
      <c r="BG52" s="9">
        <f t="shared" si="18"/>
        <v>2.080384579831335</v>
      </c>
      <c r="BH52" s="2">
        <v>0.14799999999999999</v>
      </c>
      <c r="BI52" s="2">
        <v>0</v>
      </c>
      <c r="BJ52" s="9">
        <f t="shared" si="19"/>
        <v>4.4399999999999995</v>
      </c>
      <c r="BK52" s="2">
        <v>2.8000000000000001E-2</v>
      </c>
      <c r="BL52" s="2">
        <v>0.01</v>
      </c>
      <c r="BM52" s="9">
        <f t="shared" si="20"/>
        <v>1.1892854997854805</v>
      </c>
      <c r="BN52" s="2">
        <v>0.42199999999999999</v>
      </c>
      <c r="BO52" s="2">
        <v>0.109</v>
      </c>
      <c r="BP52" s="9">
        <f t="shared" si="21"/>
        <v>87.169948950311991</v>
      </c>
      <c r="BQ52" s="2">
        <v>0.33800000000000002</v>
      </c>
      <c r="BR52" s="2">
        <v>5.1999999999999998E-2</v>
      </c>
      <c r="BS52" s="9">
        <f t="shared" si="22"/>
        <v>68.395321477422712</v>
      </c>
      <c r="BT52" s="9">
        <f t="shared" si="23"/>
        <v>492.12218688859679</v>
      </c>
    </row>
  </sheetData>
  <mergeCells count="34">
    <mergeCell ref="A3:B3"/>
    <mergeCell ref="A2:B2"/>
    <mergeCell ref="C2:E2"/>
    <mergeCell ref="F2:H2"/>
    <mergeCell ref="L2:N2"/>
    <mergeCell ref="I2:K2"/>
    <mergeCell ref="O1:T1"/>
    <mergeCell ref="U2:W2"/>
    <mergeCell ref="U1:W1"/>
    <mergeCell ref="A1:B1"/>
    <mergeCell ref="C1:E1"/>
    <mergeCell ref="F1:H1"/>
    <mergeCell ref="I1:N1"/>
    <mergeCell ref="R2:T2"/>
    <mergeCell ref="O2:Q2"/>
    <mergeCell ref="X2:Z2"/>
    <mergeCell ref="AP2:AR2"/>
    <mergeCell ref="AS2:AU2"/>
    <mergeCell ref="X1:BM1"/>
    <mergeCell ref="AV2:AX2"/>
    <mergeCell ref="BN1:BS1"/>
    <mergeCell ref="BT1:BT3"/>
    <mergeCell ref="AA2:AC2"/>
    <mergeCell ref="AD2:AF2"/>
    <mergeCell ref="AG2:AI2"/>
    <mergeCell ref="AJ2:AL2"/>
    <mergeCell ref="AM2:AO2"/>
    <mergeCell ref="BN2:BP2"/>
    <mergeCell ref="BQ2:BS2"/>
    <mergeCell ref="AY2:BA2"/>
    <mergeCell ref="BB2:BD2"/>
    <mergeCell ref="BE2:BG2"/>
    <mergeCell ref="BH2:BJ2"/>
    <mergeCell ref="BK2:B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Normal="100" workbookViewId="0">
      <pane xSplit="2" ySplit="4" topLeftCell="C5" activePane="bottomRight" state="frozen"/>
      <selection sqref="A1:B1"/>
      <selection pane="topRight" sqref="A1:B1"/>
      <selection pane="bottomLeft" sqref="A1:B1"/>
      <selection pane="bottomRight" activeCell="AM6" sqref="AM6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9.1406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8.7109375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8.85546875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8.85546875" customWidth="1" collapsed="1"/>
    <col min="30" max="31" width="9.140625" hidden="1" customWidth="1" outlineLevel="1"/>
    <col min="32" max="32" width="9.140625" collapsed="1"/>
    <col min="33" max="34" width="9.140625" hidden="1" customWidth="1" outlineLevel="1"/>
    <col min="35" max="35" width="8.85546875" customWidth="1" collapsed="1"/>
  </cols>
  <sheetData>
    <row r="1" spans="1:39" x14ac:dyDescent="0.25">
      <c r="A1" s="33" t="s">
        <v>5</v>
      </c>
      <c r="B1" s="33"/>
      <c r="C1" s="41" t="s">
        <v>67</v>
      </c>
      <c r="D1" s="42"/>
      <c r="E1" s="43"/>
      <c r="F1" s="41" t="s">
        <v>69</v>
      </c>
      <c r="G1" s="42"/>
      <c r="H1" s="43"/>
      <c r="I1" s="41" t="s">
        <v>70</v>
      </c>
      <c r="J1" s="42"/>
      <c r="K1" s="43"/>
      <c r="L1" s="41" t="s">
        <v>71</v>
      </c>
      <c r="M1" s="42"/>
      <c r="N1" s="42"/>
      <c r="O1" s="42"/>
      <c r="P1" s="42"/>
      <c r="Q1" s="43"/>
      <c r="R1" s="41" t="s">
        <v>72</v>
      </c>
      <c r="S1" s="42"/>
      <c r="T1" s="42"/>
      <c r="U1" s="42"/>
      <c r="V1" s="42"/>
      <c r="W1" s="43"/>
      <c r="X1" s="41" t="s">
        <v>77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3"/>
      <c r="AJ1" s="34" t="s">
        <v>26</v>
      </c>
    </row>
    <row r="2" spans="1:39" x14ac:dyDescent="0.25">
      <c r="A2" s="33" t="s">
        <v>6</v>
      </c>
      <c r="B2" s="33"/>
      <c r="C2" s="40" t="s">
        <v>68</v>
      </c>
      <c r="D2" s="38"/>
      <c r="E2" s="39"/>
      <c r="F2" s="40" t="s">
        <v>200</v>
      </c>
      <c r="G2" s="38"/>
      <c r="H2" s="39"/>
      <c r="I2" s="40" t="s">
        <v>201</v>
      </c>
      <c r="J2" s="38"/>
      <c r="K2" s="39"/>
      <c r="L2" s="40" t="s">
        <v>73</v>
      </c>
      <c r="M2" s="38"/>
      <c r="N2" s="39"/>
      <c r="O2" s="40" t="s">
        <v>74</v>
      </c>
      <c r="P2" s="38"/>
      <c r="Q2" s="39"/>
      <c r="R2" s="40" t="s">
        <v>75</v>
      </c>
      <c r="S2" s="38"/>
      <c r="T2" s="39"/>
      <c r="U2" s="40" t="s">
        <v>76</v>
      </c>
      <c r="V2" s="38"/>
      <c r="W2" s="39"/>
      <c r="X2" s="40" t="s">
        <v>78</v>
      </c>
      <c r="Y2" s="38"/>
      <c r="Z2" s="39"/>
      <c r="AA2" s="40" t="s">
        <v>79</v>
      </c>
      <c r="AB2" s="38"/>
      <c r="AC2" s="39"/>
      <c r="AD2" s="40" t="s">
        <v>176</v>
      </c>
      <c r="AE2" s="38"/>
      <c r="AF2" s="39"/>
      <c r="AG2" s="40" t="s">
        <v>177</v>
      </c>
      <c r="AH2" s="38"/>
      <c r="AI2" s="39"/>
      <c r="AJ2" s="35"/>
    </row>
    <row r="3" spans="1:39" ht="15.75" thickBot="1" x14ac:dyDescent="0.3">
      <c r="A3" s="33" t="s">
        <v>7</v>
      </c>
      <c r="B3" s="33"/>
      <c r="C3" s="11"/>
      <c r="D3" s="11"/>
      <c r="E3" s="7">
        <v>900</v>
      </c>
      <c r="F3" s="11"/>
      <c r="G3" s="11"/>
      <c r="H3" s="7">
        <v>40</v>
      </c>
      <c r="I3" s="11"/>
      <c r="J3" s="11"/>
      <c r="K3" s="7">
        <v>160</v>
      </c>
      <c r="L3" s="11"/>
      <c r="M3" s="11"/>
      <c r="N3" s="7">
        <v>120</v>
      </c>
      <c r="O3" s="11"/>
      <c r="P3" s="11"/>
      <c r="Q3" s="7">
        <v>120</v>
      </c>
      <c r="R3" s="11"/>
      <c r="S3" s="11"/>
      <c r="T3" s="7">
        <v>120</v>
      </c>
      <c r="U3" s="11"/>
      <c r="V3" s="11"/>
      <c r="W3" s="7">
        <v>120</v>
      </c>
      <c r="X3" s="11"/>
      <c r="Y3" s="11"/>
      <c r="Z3" s="7">
        <v>120</v>
      </c>
      <c r="AA3" s="11"/>
      <c r="AB3" s="11"/>
      <c r="AC3" s="7">
        <v>120</v>
      </c>
      <c r="AD3" s="23"/>
      <c r="AE3" s="23"/>
      <c r="AF3" s="7">
        <v>120</v>
      </c>
      <c r="AG3" s="23"/>
      <c r="AH3" s="23"/>
      <c r="AI3" s="7">
        <v>120</v>
      </c>
      <c r="AJ3" s="36"/>
    </row>
    <row r="4" spans="1:39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5" t="s">
        <v>8</v>
      </c>
    </row>
    <row r="5" spans="1:39" ht="15.75" thickBot="1" x14ac:dyDescent="0.3">
      <c r="A5" s="3">
        <v>2.0833333333333332E-2</v>
      </c>
      <c r="B5" s="4">
        <v>43453</v>
      </c>
      <c r="C5" s="2">
        <v>0.2336</v>
      </c>
      <c r="D5" s="2">
        <v>4.0399999999999998E-2</v>
      </c>
      <c r="E5" s="9">
        <f>SQRT(C5*C5+D5*D5)*E$3</f>
        <v>213.36097862542721</v>
      </c>
      <c r="F5" s="2">
        <v>3.7999999999999999E-2</v>
      </c>
      <c r="G5" s="2">
        <v>0</v>
      </c>
      <c r="H5" s="9">
        <f>SQRT(F5*F5+G5*G5)*H$3</f>
        <v>1.52</v>
      </c>
      <c r="I5" s="2">
        <v>0.42099999999999999</v>
      </c>
      <c r="J5" s="2">
        <v>0.10100000000000001</v>
      </c>
      <c r="K5" s="9">
        <f>SQRT(I5*I5+J5*J5)*K$3</f>
        <v>69.27131585295605</v>
      </c>
      <c r="L5" s="2">
        <v>0.13500000000000001</v>
      </c>
      <c r="M5" s="2">
        <v>2.5000000000000001E-2</v>
      </c>
      <c r="N5" s="9">
        <f>SQRT(L5*L5+M5*M5)*N$3</f>
        <v>16.475436261295176</v>
      </c>
      <c r="O5" s="2">
        <v>0.14399999999999999</v>
      </c>
      <c r="P5" s="2">
        <v>5.6000000000000001E-2</v>
      </c>
      <c r="Q5" s="9">
        <f>SQRT(O5*O5+P5*P5)*Q$3</f>
        <v>18.540679599194846</v>
      </c>
      <c r="R5" s="2">
        <v>0.35099999999999998</v>
      </c>
      <c r="S5" s="2">
        <v>0.23</v>
      </c>
      <c r="T5" s="9">
        <f>SQRT(R5*R5+S5*S5)*T$3</f>
        <v>50.357267598629697</v>
      </c>
      <c r="U5" s="2">
        <v>2.1000000000000001E-2</v>
      </c>
      <c r="V5" s="2">
        <v>0</v>
      </c>
      <c r="W5" s="9">
        <f>SQRT(U5*U5+V5*V5)*W$3</f>
        <v>2.52</v>
      </c>
      <c r="X5" s="2">
        <v>0</v>
      </c>
      <c r="Y5" s="2">
        <v>0</v>
      </c>
      <c r="Z5" s="9">
        <f>SQRT(X5*X5+Y5*Y5)*Z$3</f>
        <v>0</v>
      </c>
      <c r="AA5" s="2">
        <v>0</v>
      </c>
      <c r="AB5" s="2">
        <v>1E-3</v>
      </c>
      <c r="AC5" s="9">
        <f>SQRT(AA5*AA5+AB5*AB5)*AC$3</f>
        <v>0.12</v>
      </c>
      <c r="AD5" s="2">
        <v>0.124</v>
      </c>
      <c r="AE5" s="2">
        <v>1.4999999999999999E-2</v>
      </c>
      <c r="AF5" s="9">
        <f>SQRT(AD5*AD5+AE5*AE5)*AF$3</f>
        <v>14.988475572919349</v>
      </c>
      <c r="AG5" s="2">
        <v>0</v>
      </c>
      <c r="AH5" s="2">
        <v>0</v>
      </c>
      <c r="AI5" s="9">
        <f>SQRT(AG5*AG5+AH5*AH5)*AI$3</f>
        <v>0</v>
      </c>
      <c r="AJ5" s="9">
        <f>SUMIF($E$3:$AI$3,"&gt;0",E5:AI5)</f>
        <v>387.1541535104223</v>
      </c>
      <c r="AL5" t="s">
        <v>147</v>
      </c>
      <c r="AM5" s="16">
        <f>MAX(AJ5:AJ52)</f>
        <v>455.71708279883865</v>
      </c>
    </row>
    <row r="6" spans="1:39" ht="15.75" thickBot="1" x14ac:dyDescent="0.3">
      <c r="A6" s="3">
        <v>4.1666666666666664E-2</v>
      </c>
      <c r="B6" s="4">
        <v>43453</v>
      </c>
      <c r="C6" s="2">
        <v>0.2258</v>
      </c>
      <c r="D6" s="2">
        <v>0.04</v>
      </c>
      <c r="E6" s="9">
        <f t="shared" ref="E6:E52" si="0">SQRT(C6*C6+D6*D6)*E$3</f>
        <v>206.38403135901768</v>
      </c>
      <c r="F6" s="2">
        <v>6.4000000000000001E-2</v>
      </c>
      <c r="G6" s="2">
        <v>2E-3</v>
      </c>
      <c r="H6" s="9">
        <f t="shared" ref="H6:H52" si="1">SQRT(F6*F6+G6*G6)*H$3</f>
        <v>2.5612496949731396</v>
      </c>
      <c r="I6" s="2">
        <v>0.41899999999999998</v>
      </c>
      <c r="J6" s="2">
        <v>0.10299999999999999</v>
      </c>
      <c r="K6" s="9">
        <f t="shared" ref="K6:K52" si="2">SQRT(I6*I6+J6*J6)*K$3</f>
        <v>69.035874731910226</v>
      </c>
      <c r="L6" s="2">
        <v>0.13</v>
      </c>
      <c r="M6" s="2">
        <v>2.7E-2</v>
      </c>
      <c r="N6" s="9">
        <f t="shared" ref="N6:N52" si="3">SQRT(L6*L6+M6*M6)*N$3</f>
        <v>15.932909338849576</v>
      </c>
      <c r="O6" s="2">
        <v>0.13800000000000001</v>
      </c>
      <c r="P6" s="2">
        <v>5.5E-2</v>
      </c>
      <c r="Q6" s="9">
        <f t="shared" ref="Q6:Q52" si="4">SQRT(O6*O6+P6*P6)*Q$3</f>
        <v>17.826766392141906</v>
      </c>
      <c r="R6" s="2">
        <v>0.34899999999999998</v>
      </c>
      <c r="S6" s="2">
        <v>0.22700000000000001</v>
      </c>
      <c r="T6" s="9">
        <f t="shared" ref="T6:T52" si="5">SQRT(R6*R6+S6*S6)*T$3</f>
        <v>49.959503600416205</v>
      </c>
      <c r="U6" s="2">
        <v>1.9E-2</v>
      </c>
      <c r="V6" s="2">
        <v>1E-3</v>
      </c>
      <c r="W6" s="9">
        <f t="shared" ref="W6:W52" si="6">SQRT(U6*U6+V6*V6)*W$3</f>
        <v>2.2831557108528537</v>
      </c>
      <c r="X6" s="2">
        <v>0</v>
      </c>
      <c r="Y6" s="2">
        <v>0</v>
      </c>
      <c r="Z6" s="9">
        <f t="shared" ref="Z6:Z52" si="7">SQRT(X6*X6+Y6*Y6)*Z$3</f>
        <v>0</v>
      </c>
      <c r="AA6" s="2">
        <v>0</v>
      </c>
      <c r="AB6" s="2">
        <v>1E-3</v>
      </c>
      <c r="AC6" s="9">
        <f t="shared" ref="AC6:AC52" si="8">SQRT(AA6*AA6+AB6*AB6)*AC$3</f>
        <v>0.12</v>
      </c>
      <c r="AD6" s="2">
        <v>0.122</v>
      </c>
      <c r="AE6" s="2">
        <v>1.7000000000000001E-2</v>
      </c>
      <c r="AF6" s="9">
        <f t="shared" ref="AF6:AF52" si="9">SQRT(AD6*AD6+AE6*AE6)*AF$3</f>
        <v>14.781447831657086</v>
      </c>
      <c r="AG6" s="2">
        <v>0</v>
      </c>
      <c r="AH6" s="2">
        <v>0</v>
      </c>
      <c r="AI6" s="9">
        <f t="shared" ref="AI6:AI52" si="10">SQRT(AG6*AG6+AH6*AH6)*AI$3</f>
        <v>0</v>
      </c>
      <c r="AJ6" s="9">
        <f t="shared" ref="AJ6:AJ52" si="11">SUMIF($E$3:$AI$3,"&gt;0",E6:AI6)</f>
        <v>378.88493865981866</v>
      </c>
      <c r="AL6" t="s">
        <v>148</v>
      </c>
      <c r="AM6" s="16">
        <f>AVERAGE(AJ5:AJ52)</f>
        <v>402.36283429455767</v>
      </c>
    </row>
    <row r="7" spans="1:39" ht="15.75" thickBot="1" x14ac:dyDescent="0.3">
      <c r="A7" s="3">
        <v>6.25E-2</v>
      </c>
      <c r="B7" s="4">
        <v>43453</v>
      </c>
      <c r="C7" s="2">
        <v>0.2238</v>
      </c>
      <c r="D7" s="2">
        <v>4.1599999999999998E-2</v>
      </c>
      <c r="E7" s="9">
        <f t="shared" si="0"/>
        <v>204.87012959433594</v>
      </c>
      <c r="F7" s="2">
        <v>6.2E-2</v>
      </c>
      <c r="G7" s="2">
        <v>0</v>
      </c>
      <c r="H7" s="9">
        <f t="shared" si="1"/>
        <v>2.48</v>
      </c>
      <c r="I7" s="2">
        <v>0.435</v>
      </c>
      <c r="J7" s="2">
        <v>0.10299999999999999</v>
      </c>
      <c r="K7" s="9">
        <f t="shared" si="2"/>
        <v>71.524474132984722</v>
      </c>
      <c r="L7" s="2">
        <v>0.13</v>
      </c>
      <c r="M7" s="2">
        <v>2.8000000000000001E-2</v>
      </c>
      <c r="N7" s="9">
        <f t="shared" si="3"/>
        <v>15.957744201484118</v>
      </c>
      <c r="O7" s="2">
        <v>0.13700000000000001</v>
      </c>
      <c r="P7" s="2">
        <v>5.6000000000000001E-2</v>
      </c>
      <c r="Q7" s="9">
        <f t="shared" si="4"/>
        <v>17.760405400778442</v>
      </c>
      <c r="R7" s="2">
        <v>0.34599999999999997</v>
      </c>
      <c r="S7" s="2">
        <v>0.23100000000000001</v>
      </c>
      <c r="T7" s="9">
        <f t="shared" si="5"/>
        <v>49.923028754273311</v>
      </c>
      <c r="U7" s="2">
        <v>1.7999999999999999E-2</v>
      </c>
      <c r="V7" s="2">
        <v>0</v>
      </c>
      <c r="W7" s="9">
        <f t="shared" si="6"/>
        <v>2.1599999999999997</v>
      </c>
      <c r="X7" s="2">
        <v>0</v>
      </c>
      <c r="Y7" s="2">
        <v>0</v>
      </c>
      <c r="Z7" s="9">
        <f t="shared" si="7"/>
        <v>0</v>
      </c>
      <c r="AA7" s="2">
        <v>0</v>
      </c>
      <c r="AB7" s="2">
        <v>1E-3</v>
      </c>
      <c r="AC7" s="9">
        <f t="shared" si="8"/>
        <v>0.12</v>
      </c>
      <c r="AD7" s="2">
        <v>0.125</v>
      </c>
      <c r="AE7" s="2">
        <v>1.6E-2</v>
      </c>
      <c r="AF7" s="9">
        <f t="shared" si="9"/>
        <v>15.12238076494571</v>
      </c>
      <c r="AG7" s="2">
        <v>0</v>
      </c>
      <c r="AH7" s="2">
        <v>0</v>
      </c>
      <c r="AI7" s="9">
        <f t="shared" si="10"/>
        <v>0</v>
      </c>
      <c r="AJ7" s="9">
        <f t="shared" si="11"/>
        <v>379.91816284880224</v>
      </c>
    </row>
    <row r="8" spans="1:39" ht="15.75" thickBot="1" x14ac:dyDescent="0.3">
      <c r="A8" s="3">
        <v>8.3333333333333329E-2</v>
      </c>
      <c r="B8" s="4">
        <v>43453</v>
      </c>
      <c r="C8" s="2">
        <v>0.22439999999999999</v>
      </c>
      <c r="D8" s="2">
        <v>4.2200000000000001E-2</v>
      </c>
      <c r="E8" s="9">
        <f t="shared" si="0"/>
        <v>205.50017518240708</v>
      </c>
      <c r="F8" s="2">
        <v>7.8E-2</v>
      </c>
      <c r="G8" s="2">
        <v>0</v>
      </c>
      <c r="H8" s="9">
        <f t="shared" si="1"/>
        <v>3.12</v>
      </c>
      <c r="I8" s="2">
        <v>0.40799999999999997</v>
      </c>
      <c r="J8" s="2">
        <v>0.107</v>
      </c>
      <c r="K8" s="9">
        <f t="shared" si="2"/>
        <v>67.487575152764222</v>
      </c>
      <c r="L8" s="2">
        <v>0.13100000000000001</v>
      </c>
      <c r="M8" s="2">
        <v>2.8000000000000001E-2</v>
      </c>
      <c r="N8" s="9">
        <f t="shared" si="3"/>
        <v>16.075073872303047</v>
      </c>
      <c r="O8" s="2">
        <v>0.13900000000000001</v>
      </c>
      <c r="P8" s="2">
        <v>5.7000000000000002E-2</v>
      </c>
      <c r="Q8" s="9">
        <f t="shared" si="4"/>
        <v>18.027978256033037</v>
      </c>
      <c r="R8" s="2">
        <v>0.34100000000000003</v>
      </c>
      <c r="S8" s="2">
        <v>0.22900000000000001</v>
      </c>
      <c r="T8" s="9">
        <f t="shared" si="5"/>
        <v>49.290940344042944</v>
      </c>
      <c r="U8" s="2">
        <v>2.4E-2</v>
      </c>
      <c r="V8" s="2">
        <v>1E-3</v>
      </c>
      <c r="W8" s="9">
        <f t="shared" si="6"/>
        <v>2.8824989158714356</v>
      </c>
      <c r="X8" s="2">
        <v>0</v>
      </c>
      <c r="Y8" s="2">
        <v>0</v>
      </c>
      <c r="Z8" s="9">
        <f t="shared" si="7"/>
        <v>0</v>
      </c>
      <c r="AA8" s="2">
        <v>0</v>
      </c>
      <c r="AB8" s="2">
        <v>1E-3</v>
      </c>
      <c r="AC8" s="9">
        <f t="shared" si="8"/>
        <v>0.12</v>
      </c>
      <c r="AD8" s="2">
        <v>0.122</v>
      </c>
      <c r="AE8" s="2">
        <v>1.6E-2</v>
      </c>
      <c r="AF8" s="9">
        <f t="shared" si="9"/>
        <v>14.765364878661144</v>
      </c>
      <c r="AG8" s="2">
        <v>0</v>
      </c>
      <c r="AH8" s="2">
        <v>0</v>
      </c>
      <c r="AI8" s="9">
        <f t="shared" si="10"/>
        <v>0</v>
      </c>
      <c r="AJ8" s="9">
        <f t="shared" si="11"/>
        <v>377.269606602083</v>
      </c>
    </row>
    <row r="9" spans="1:39" ht="15.75" thickBot="1" x14ac:dyDescent="0.3">
      <c r="A9" s="3">
        <v>0.10416666666666667</v>
      </c>
      <c r="B9" s="4">
        <v>43453</v>
      </c>
      <c r="C9" s="2">
        <v>0.224</v>
      </c>
      <c r="D9" s="2">
        <v>4.4600000000000001E-2</v>
      </c>
      <c r="E9" s="9">
        <f t="shared" si="0"/>
        <v>205.55724166275439</v>
      </c>
      <c r="F9" s="2">
        <v>5.1999999999999998E-2</v>
      </c>
      <c r="G9" s="2">
        <v>1E-3</v>
      </c>
      <c r="H9" s="9">
        <f t="shared" si="1"/>
        <v>2.080384579831335</v>
      </c>
      <c r="I9" s="2">
        <v>0.38300000000000001</v>
      </c>
      <c r="J9" s="2">
        <v>0.104</v>
      </c>
      <c r="K9" s="9">
        <f t="shared" si="2"/>
        <v>63.499039362812411</v>
      </c>
      <c r="L9" s="2">
        <v>0.13</v>
      </c>
      <c r="M9" s="2">
        <v>2.8000000000000001E-2</v>
      </c>
      <c r="N9" s="9">
        <f t="shared" si="3"/>
        <v>15.957744201484118</v>
      </c>
      <c r="O9" s="2">
        <v>0.13700000000000001</v>
      </c>
      <c r="P9" s="2">
        <v>5.6000000000000001E-2</v>
      </c>
      <c r="Q9" s="9">
        <f t="shared" si="4"/>
        <v>17.760405400778442</v>
      </c>
      <c r="R9" s="2">
        <v>0.34200000000000003</v>
      </c>
      <c r="S9" s="2">
        <v>0.23400000000000001</v>
      </c>
      <c r="T9" s="9">
        <f t="shared" si="5"/>
        <v>49.726934351516185</v>
      </c>
      <c r="U9" s="2">
        <v>2.4E-2</v>
      </c>
      <c r="V9" s="2">
        <v>1E-3</v>
      </c>
      <c r="W9" s="9">
        <f t="shared" si="6"/>
        <v>2.8824989158714356</v>
      </c>
      <c r="X9" s="2">
        <v>0</v>
      </c>
      <c r="Y9" s="2">
        <v>0</v>
      </c>
      <c r="Z9" s="9">
        <f t="shared" si="7"/>
        <v>0</v>
      </c>
      <c r="AA9" s="2">
        <v>0</v>
      </c>
      <c r="AB9" s="2">
        <v>0</v>
      </c>
      <c r="AC9" s="9">
        <f t="shared" si="8"/>
        <v>0</v>
      </c>
      <c r="AD9" s="2">
        <v>0.127</v>
      </c>
      <c r="AE9" s="2">
        <v>1.7000000000000001E-2</v>
      </c>
      <c r="AF9" s="9">
        <f t="shared" si="9"/>
        <v>15.375929240211793</v>
      </c>
      <c r="AG9" s="2">
        <v>0</v>
      </c>
      <c r="AH9" s="2">
        <v>0</v>
      </c>
      <c r="AI9" s="9">
        <f t="shared" si="10"/>
        <v>0</v>
      </c>
      <c r="AJ9" s="9">
        <f t="shared" si="11"/>
        <v>372.84017771526015</v>
      </c>
    </row>
    <row r="10" spans="1:39" ht="15.75" thickBot="1" x14ac:dyDescent="0.3">
      <c r="A10" s="3">
        <v>0.125</v>
      </c>
      <c r="B10" s="4">
        <v>43453</v>
      </c>
      <c r="C10" s="2">
        <v>0.21679999999999999</v>
      </c>
      <c r="D10" s="2">
        <v>4.4600000000000001E-2</v>
      </c>
      <c r="E10" s="9">
        <f t="shared" si="0"/>
        <v>199.20600894551347</v>
      </c>
      <c r="F10" s="2">
        <v>0.05</v>
      </c>
      <c r="G10" s="2">
        <v>0</v>
      </c>
      <c r="H10" s="9">
        <f t="shared" si="1"/>
        <v>2</v>
      </c>
      <c r="I10" s="2">
        <v>0.39800000000000002</v>
      </c>
      <c r="J10" s="2">
        <v>0.104</v>
      </c>
      <c r="K10" s="9">
        <f t="shared" si="2"/>
        <v>65.818173782018604</v>
      </c>
      <c r="L10" s="2">
        <v>0.13100000000000001</v>
      </c>
      <c r="M10" s="2">
        <v>2.9000000000000001E-2</v>
      </c>
      <c r="N10" s="9">
        <f t="shared" si="3"/>
        <v>16.100583840345667</v>
      </c>
      <c r="O10" s="2">
        <v>0.14000000000000001</v>
      </c>
      <c r="P10" s="2">
        <v>5.7000000000000002E-2</v>
      </c>
      <c r="Q10" s="9">
        <f t="shared" si="4"/>
        <v>18.139062820333358</v>
      </c>
      <c r="R10" s="2">
        <v>0.377</v>
      </c>
      <c r="S10" s="2">
        <v>0.24</v>
      </c>
      <c r="T10" s="9">
        <f t="shared" si="5"/>
        <v>53.629260669899224</v>
      </c>
      <c r="U10" s="2">
        <v>1.7000000000000001E-2</v>
      </c>
      <c r="V10" s="2">
        <v>1E-3</v>
      </c>
      <c r="W10" s="9">
        <f t="shared" si="6"/>
        <v>2.0435263639111687</v>
      </c>
      <c r="X10" s="2">
        <v>0</v>
      </c>
      <c r="Y10" s="2">
        <v>0</v>
      </c>
      <c r="Z10" s="9">
        <f t="shared" si="7"/>
        <v>0</v>
      </c>
      <c r="AA10" s="2">
        <v>0</v>
      </c>
      <c r="AB10" s="2">
        <v>1E-3</v>
      </c>
      <c r="AC10" s="9">
        <f t="shared" si="8"/>
        <v>0.12</v>
      </c>
      <c r="AD10" s="2">
        <v>0.124</v>
      </c>
      <c r="AE10" s="2">
        <v>1.6E-2</v>
      </c>
      <c r="AF10" s="9">
        <f t="shared" si="9"/>
        <v>15.00335962376427</v>
      </c>
      <c r="AG10" s="2">
        <v>0</v>
      </c>
      <c r="AH10" s="2">
        <v>0</v>
      </c>
      <c r="AI10" s="9">
        <f t="shared" si="10"/>
        <v>0</v>
      </c>
      <c r="AJ10" s="9">
        <f t="shared" si="11"/>
        <v>372.05997604578579</v>
      </c>
    </row>
    <row r="11" spans="1:39" ht="15.75" thickBot="1" x14ac:dyDescent="0.3">
      <c r="A11" s="3">
        <v>0.14583333333333334</v>
      </c>
      <c r="B11" s="4">
        <v>43453</v>
      </c>
      <c r="C11" s="2">
        <v>0.21659999999999999</v>
      </c>
      <c r="D11" s="2">
        <v>4.58E-2</v>
      </c>
      <c r="E11" s="9">
        <f t="shared" si="0"/>
        <v>199.25032496836735</v>
      </c>
      <c r="F11" s="2">
        <v>5.1999999999999998E-2</v>
      </c>
      <c r="G11" s="2">
        <v>0</v>
      </c>
      <c r="H11" s="9">
        <f t="shared" si="1"/>
        <v>2.08</v>
      </c>
      <c r="I11" s="2">
        <v>0.40300000000000002</v>
      </c>
      <c r="J11" s="2">
        <v>0.105</v>
      </c>
      <c r="K11" s="9">
        <f t="shared" si="2"/>
        <v>66.632652656186522</v>
      </c>
      <c r="L11" s="2">
        <v>0.13300000000000001</v>
      </c>
      <c r="M11" s="2">
        <v>2.9000000000000001E-2</v>
      </c>
      <c r="N11" s="9">
        <f t="shared" si="3"/>
        <v>16.334993112946208</v>
      </c>
      <c r="O11" s="2">
        <v>0.14000000000000001</v>
      </c>
      <c r="P11" s="2">
        <v>5.8000000000000003E-2</v>
      </c>
      <c r="Q11" s="9">
        <f t="shared" si="4"/>
        <v>18.18465286993403</v>
      </c>
      <c r="R11" s="2">
        <v>0.38</v>
      </c>
      <c r="S11" s="2">
        <v>0.24099999999999999</v>
      </c>
      <c r="T11" s="9">
        <f t="shared" si="5"/>
        <v>53.997466607240007</v>
      </c>
      <c r="U11" s="2">
        <v>1.7999999999999999E-2</v>
      </c>
      <c r="V11" s="2">
        <v>1E-3</v>
      </c>
      <c r="W11" s="9">
        <f t="shared" si="6"/>
        <v>2.1633307652783933</v>
      </c>
      <c r="X11" s="2">
        <v>0</v>
      </c>
      <c r="Y11" s="2">
        <v>0</v>
      </c>
      <c r="Z11" s="9">
        <f t="shared" si="7"/>
        <v>0</v>
      </c>
      <c r="AA11" s="2">
        <v>0</v>
      </c>
      <c r="AB11" s="2">
        <v>1E-3</v>
      </c>
      <c r="AC11" s="9">
        <f t="shared" si="8"/>
        <v>0.12</v>
      </c>
      <c r="AD11" s="2">
        <v>0.125</v>
      </c>
      <c r="AE11" s="2">
        <v>1.7000000000000001E-2</v>
      </c>
      <c r="AF11" s="9">
        <f t="shared" si="9"/>
        <v>15.138084423070179</v>
      </c>
      <c r="AG11" s="2">
        <v>0</v>
      </c>
      <c r="AH11" s="2">
        <v>0</v>
      </c>
      <c r="AI11" s="9">
        <f t="shared" si="10"/>
        <v>0</v>
      </c>
      <c r="AJ11" s="9">
        <f t="shared" si="11"/>
        <v>373.90150540302272</v>
      </c>
    </row>
    <row r="12" spans="1:39" ht="15.75" thickBot="1" x14ac:dyDescent="0.3">
      <c r="A12" s="3">
        <v>0.16666666666666666</v>
      </c>
      <c r="B12" s="4">
        <v>43453</v>
      </c>
      <c r="C12" s="2">
        <v>0.21859999999999999</v>
      </c>
      <c r="D12" s="2">
        <v>4.6199999999999998E-2</v>
      </c>
      <c r="E12" s="9">
        <f t="shared" si="0"/>
        <v>201.08586225789222</v>
      </c>
      <c r="F12" s="2">
        <v>4.9000000000000002E-2</v>
      </c>
      <c r="G12" s="2">
        <v>0</v>
      </c>
      <c r="H12" s="9">
        <f t="shared" si="1"/>
        <v>1.96</v>
      </c>
      <c r="I12" s="2">
        <v>0.40899999999999997</v>
      </c>
      <c r="J12" s="2">
        <v>0.109</v>
      </c>
      <c r="K12" s="9">
        <f t="shared" si="2"/>
        <v>67.724051857519569</v>
      </c>
      <c r="L12" s="2">
        <v>0.13100000000000001</v>
      </c>
      <c r="M12" s="2">
        <v>2.9000000000000001E-2</v>
      </c>
      <c r="N12" s="9">
        <f t="shared" si="3"/>
        <v>16.100583840345667</v>
      </c>
      <c r="O12" s="2">
        <v>0.13900000000000001</v>
      </c>
      <c r="P12" s="2">
        <v>5.7000000000000002E-2</v>
      </c>
      <c r="Q12" s="9">
        <f t="shared" si="4"/>
        <v>18.027978256033037</v>
      </c>
      <c r="R12" s="2">
        <v>0.34899999999999998</v>
      </c>
      <c r="S12" s="2">
        <v>0.245</v>
      </c>
      <c r="T12" s="9">
        <f t="shared" si="5"/>
        <v>51.169272029216906</v>
      </c>
      <c r="U12" s="2">
        <v>2.4E-2</v>
      </c>
      <c r="V12" s="2">
        <v>1E-3</v>
      </c>
      <c r="W12" s="9">
        <f t="shared" si="6"/>
        <v>2.8824989158714356</v>
      </c>
      <c r="X12" s="2">
        <v>0</v>
      </c>
      <c r="Y12" s="2">
        <v>0</v>
      </c>
      <c r="Z12" s="9">
        <f t="shared" si="7"/>
        <v>0</v>
      </c>
      <c r="AA12" s="2">
        <v>0</v>
      </c>
      <c r="AB12" s="2">
        <v>1E-3</v>
      </c>
      <c r="AC12" s="9">
        <f t="shared" si="8"/>
        <v>0.12</v>
      </c>
      <c r="AD12" s="2">
        <v>0.123</v>
      </c>
      <c r="AE12" s="2">
        <v>1.7999999999999999E-2</v>
      </c>
      <c r="AF12" s="9">
        <f t="shared" si="9"/>
        <v>14.917211535672475</v>
      </c>
      <c r="AG12" s="2">
        <v>0</v>
      </c>
      <c r="AH12" s="2">
        <v>0</v>
      </c>
      <c r="AI12" s="9">
        <f t="shared" si="10"/>
        <v>0</v>
      </c>
      <c r="AJ12" s="9">
        <f t="shared" si="11"/>
        <v>373.98745869255134</v>
      </c>
    </row>
    <row r="13" spans="1:39" ht="15.75" thickBot="1" x14ac:dyDescent="0.3">
      <c r="A13" s="3">
        <v>0.1875</v>
      </c>
      <c r="B13" s="4">
        <v>43453</v>
      </c>
      <c r="C13" s="2">
        <v>0.22140000000000001</v>
      </c>
      <c r="D13" s="2">
        <v>4.7399999999999998E-2</v>
      </c>
      <c r="E13" s="9">
        <f t="shared" si="0"/>
        <v>203.77542344453613</v>
      </c>
      <c r="F13" s="2">
        <v>5.1999999999999998E-2</v>
      </c>
      <c r="G13" s="2">
        <v>2E-3</v>
      </c>
      <c r="H13" s="9">
        <f t="shared" si="1"/>
        <v>2.0815378930012298</v>
      </c>
      <c r="I13" s="2">
        <v>0.40300000000000002</v>
      </c>
      <c r="J13" s="2">
        <v>0.108</v>
      </c>
      <c r="K13" s="9">
        <f t="shared" si="2"/>
        <v>66.755290427051548</v>
      </c>
      <c r="L13" s="2">
        <v>0.13300000000000001</v>
      </c>
      <c r="M13" s="2">
        <v>2.9000000000000001E-2</v>
      </c>
      <c r="N13" s="9">
        <f t="shared" si="3"/>
        <v>16.334993112946208</v>
      </c>
      <c r="O13" s="2">
        <v>0.14000000000000001</v>
      </c>
      <c r="P13" s="2">
        <v>5.8000000000000003E-2</v>
      </c>
      <c r="Q13" s="9">
        <f t="shared" si="4"/>
        <v>18.18465286993403</v>
      </c>
      <c r="R13" s="2">
        <v>0.34599999999999997</v>
      </c>
      <c r="S13" s="2">
        <v>0.24299999999999999</v>
      </c>
      <c r="T13" s="9">
        <f t="shared" si="5"/>
        <v>50.736732255832166</v>
      </c>
      <c r="U13" s="2">
        <v>1.4999999999999999E-2</v>
      </c>
      <c r="V13" s="2">
        <v>1E-3</v>
      </c>
      <c r="W13" s="9">
        <f t="shared" si="6"/>
        <v>1.8039955654047488</v>
      </c>
      <c r="X13" s="2">
        <v>0</v>
      </c>
      <c r="Y13" s="2">
        <v>0</v>
      </c>
      <c r="Z13" s="9">
        <f t="shared" si="7"/>
        <v>0</v>
      </c>
      <c r="AA13" s="2">
        <v>0</v>
      </c>
      <c r="AB13" s="2">
        <v>1E-3</v>
      </c>
      <c r="AC13" s="9">
        <f t="shared" si="8"/>
        <v>0.12</v>
      </c>
      <c r="AD13" s="2">
        <v>0.124</v>
      </c>
      <c r="AE13" s="2">
        <v>1.6E-2</v>
      </c>
      <c r="AF13" s="9">
        <f t="shared" si="9"/>
        <v>15.00335962376427</v>
      </c>
      <c r="AG13" s="2">
        <v>0</v>
      </c>
      <c r="AH13" s="2">
        <v>0</v>
      </c>
      <c r="AI13" s="9">
        <f t="shared" si="10"/>
        <v>0</v>
      </c>
      <c r="AJ13" s="9">
        <f t="shared" si="11"/>
        <v>374.79598519247037</v>
      </c>
    </row>
    <row r="14" spans="1:39" ht="15.75" thickBot="1" x14ac:dyDescent="0.3">
      <c r="A14" s="3">
        <v>0.20833333333333334</v>
      </c>
      <c r="B14" s="4">
        <v>43453</v>
      </c>
      <c r="C14" s="2">
        <v>0.22140000000000001</v>
      </c>
      <c r="D14" s="2">
        <v>4.58E-2</v>
      </c>
      <c r="E14" s="9">
        <f t="shared" si="0"/>
        <v>203.47883428012852</v>
      </c>
      <c r="F14" s="2">
        <v>0.05</v>
      </c>
      <c r="G14" s="2">
        <v>0</v>
      </c>
      <c r="H14" s="9">
        <f t="shared" si="1"/>
        <v>2</v>
      </c>
      <c r="I14" s="2">
        <v>0.39800000000000002</v>
      </c>
      <c r="J14" s="2">
        <v>0.106</v>
      </c>
      <c r="K14" s="9">
        <f t="shared" si="2"/>
        <v>65.899802731115969</v>
      </c>
      <c r="L14" s="2">
        <v>0.13200000000000001</v>
      </c>
      <c r="M14" s="2">
        <v>2.8000000000000001E-2</v>
      </c>
      <c r="N14" s="9">
        <f t="shared" si="3"/>
        <v>16.192442681695681</v>
      </c>
      <c r="O14" s="2">
        <v>0.14000000000000001</v>
      </c>
      <c r="P14" s="2">
        <v>5.8000000000000003E-2</v>
      </c>
      <c r="Q14" s="9">
        <f t="shared" si="4"/>
        <v>18.18465286993403</v>
      </c>
      <c r="R14" s="2">
        <v>0.34599999999999997</v>
      </c>
      <c r="S14" s="2">
        <v>0.23799999999999999</v>
      </c>
      <c r="T14" s="9">
        <f t="shared" si="5"/>
        <v>50.394285390309882</v>
      </c>
      <c r="U14" s="2">
        <v>2.3E-2</v>
      </c>
      <c r="V14" s="2">
        <v>0</v>
      </c>
      <c r="W14" s="9">
        <f t="shared" si="6"/>
        <v>2.76</v>
      </c>
      <c r="X14" s="2">
        <v>0</v>
      </c>
      <c r="Y14" s="2">
        <v>0</v>
      </c>
      <c r="Z14" s="9">
        <f t="shared" si="7"/>
        <v>0</v>
      </c>
      <c r="AA14" s="2">
        <v>0</v>
      </c>
      <c r="AB14" s="2">
        <v>1E-3</v>
      </c>
      <c r="AC14" s="9">
        <f t="shared" si="8"/>
        <v>0.12</v>
      </c>
      <c r="AD14" s="2">
        <v>0.121</v>
      </c>
      <c r="AE14" s="2">
        <v>1.7000000000000001E-2</v>
      </c>
      <c r="AF14" s="9">
        <f t="shared" si="9"/>
        <v>14.662605498341691</v>
      </c>
      <c r="AG14" s="2">
        <v>0</v>
      </c>
      <c r="AH14" s="2">
        <v>0</v>
      </c>
      <c r="AI14" s="9">
        <f t="shared" si="10"/>
        <v>0</v>
      </c>
      <c r="AJ14" s="9">
        <f t="shared" si="11"/>
        <v>373.69262345152583</v>
      </c>
    </row>
    <row r="15" spans="1:39" ht="15.75" thickBot="1" x14ac:dyDescent="0.3">
      <c r="A15" s="3">
        <v>0.22916666666666666</v>
      </c>
      <c r="B15" s="4">
        <v>43453</v>
      </c>
      <c r="C15" s="2">
        <v>0.22359999999999999</v>
      </c>
      <c r="D15" s="2">
        <v>4.48E-2</v>
      </c>
      <c r="E15" s="9">
        <f t="shared" si="0"/>
        <v>205.23946988822595</v>
      </c>
      <c r="F15" s="2">
        <v>4.9000000000000002E-2</v>
      </c>
      <c r="G15" s="2">
        <v>0</v>
      </c>
      <c r="H15" s="9">
        <f t="shared" si="1"/>
        <v>1.96</v>
      </c>
      <c r="I15" s="2">
        <v>0.42</v>
      </c>
      <c r="J15" s="2">
        <v>0.111</v>
      </c>
      <c r="K15" s="9">
        <f t="shared" si="2"/>
        <v>69.507248542867814</v>
      </c>
      <c r="L15" s="2">
        <v>0.13200000000000001</v>
      </c>
      <c r="M15" s="2">
        <v>2.9000000000000001E-2</v>
      </c>
      <c r="N15" s="9">
        <f t="shared" si="3"/>
        <v>16.217768033857187</v>
      </c>
      <c r="O15" s="2">
        <v>0.13900000000000001</v>
      </c>
      <c r="P15" s="2">
        <v>5.7000000000000002E-2</v>
      </c>
      <c r="Q15" s="9">
        <f t="shared" si="4"/>
        <v>18.027978256033037</v>
      </c>
      <c r="R15" s="2">
        <v>0.34599999999999997</v>
      </c>
      <c r="S15" s="2">
        <v>0.23599999999999999</v>
      </c>
      <c r="T15" s="9">
        <f t="shared" si="5"/>
        <v>50.258658955447672</v>
      </c>
      <c r="U15" s="2">
        <v>1.6E-2</v>
      </c>
      <c r="V15" s="2">
        <v>1E-3</v>
      </c>
      <c r="W15" s="9">
        <f t="shared" si="6"/>
        <v>1.9237463450257677</v>
      </c>
      <c r="X15" s="2">
        <v>0</v>
      </c>
      <c r="Y15" s="2">
        <v>0</v>
      </c>
      <c r="Z15" s="9">
        <f t="shared" si="7"/>
        <v>0</v>
      </c>
      <c r="AA15" s="2">
        <v>0</v>
      </c>
      <c r="AB15" s="2">
        <v>0</v>
      </c>
      <c r="AC15" s="9">
        <f t="shared" si="8"/>
        <v>0</v>
      </c>
      <c r="AD15" s="2">
        <v>0.124</v>
      </c>
      <c r="AE15" s="2">
        <v>1.7000000000000001E-2</v>
      </c>
      <c r="AF15" s="9">
        <f t="shared" si="9"/>
        <v>15.019187727703518</v>
      </c>
      <c r="AG15" s="2">
        <v>0</v>
      </c>
      <c r="AH15" s="2">
        <v>0</v>
      </c>
      <c r="AI15" s="9">
        <f t="shared" si="10"/>
        <v>0</v>
      </c>
      <c r="AJ15" s="9">
        <f t="shared" si="11"/>
        <v>378.15405774916104</v>
      </c>
    </row>
    <row r="16" spans="1:39" ht="15.75" thickBot="1" x14ac:dyDescent="0.3">
      <c r="A16" s="3">
        <v>0.25</v>
      </c>
      <c r="B16" s="4">
        <v>43453</v>
      </c>
      <c r="C16" s="2">
        <v>0.22439999999999999</v>
      </c>
      <c r="D16" s="2">
        <v>4.24E-2</v>
      </c>
      <c r="E16" s="9">
        <f t="shared" si="0"/>
        <v>205.533518434342</v>
      </c>
      <c r="F16" s="2">
        <v>5.0999999999999997E-2</v>
      </c>
      <c r="G16" s="2">
        <v>0</v>
      </c>
      <c r="H16" s="9">
        <f t="shared" si="1"/>
        <v>2.04</v>
      </c>
      <c r="I16" s="2">
        <v>0.41599999999999998</v>
      </c>
      <c r="J16" s="2">
        <v>0.111</v>
      </c>
      <c r="K16" s="9">
        <f t="shared" si="2"/>
        <v>68.888687024793839</v>
      </c>
      <c r="L16" s="2">
        <v>0.13200000000000001</v>
      </c>
      <c r="M16" s="2">
        <v>2.8000000000000001E-2</v>
      </c>
      <c r="N16" s="9">
        <f t="shared" si="3"/>
        <v>16.192442681695681</v>
      </c>
      <c r="O16" s="2">
        <v>0.13900000000000001</v>
      </c>
      <c r="P16" s="2">
        <v>5.6000000000000001E-2</v>
      </c>
      <c r="Q16" s="9">
        <f t="shared" si="4"/>
        <v>17.98279177436029</v>
      </c>
      <c r="R16" s="2">
        <v>0.34699999999999998</v>
      </c>
      <c r="S16" s="2">
        <v>0.23300000000000001</v>
      </c>
      <c r="T16" s="9">
        <f t="shared" si="5"/>
        <v>50.156267803735162</v>
      </c>
      <c r="U16" s="2">
        <v>3.5000000000000003E-2</v>
      </c>
      <c r="V16" s="2">
        <v>0</v>
      </c>
      <c r="W16" s="9">
        <f t="shared" si="6"/>
        <v>4.2</v>
      </c>
      <c r="X16" s="2">
        <v>0</v>
      </c>
      <c r="Y16" s="2">
        <v>0</v>
      </c>
      <c r="Z16" s="9">
        <f t="shared" si="7"/>
        <v>0</v>
      </c>
      <c r="AA16" s="2">
        <v>0</v>
      </c>
      <c r="AB16" s="2">
        <v>1E-3</v>
      </c>
      <c r="AC16" s="9">
        <f t="shared" si="8"/>
        <v>0.12</v>
      </c>
      <c r="AD16" s="2">
        <v>0.27100000000000002</v>
      </c>
      <c r="AE16" s="2">
        <v>9.1999999999999998E-2</v>
      </c>
      <c r="AF16" s="9">
        <f t="shared" si="9"/>
        <v>34.342859519847792</v>
      </c>
      <c r="AG16" s="2">
        <v>0</v>
      </c>
      <c r="AH16" s="2">
        <v>0</v>
      </c>
      <c r="AI16" s="9">
        <f t="shared" si="10"/>
        <v>0</v>
      </c>
      <c r="AJ16" s="9">
        <f t="shared" si="11"/>
        <v>399.45656723877471</v>
      </c>
    </row>
    <row r="17" spans="1:36" ht="15.75" thickBot="1" x14ac:dyDescent="0.3">
      <c r="A17" s="3">
        <v>0.27083333333333331</v>
      </c>
      <c r="B17" s="4">
        <v>43453</v>
      </c>
      <c r="C17" s="2">
        <v>0.22620000000000001</v>
      </c>
      <c r="D17" s="2">
        <v>4.2200000000000001E-2</v>
      </c>
      <c r="E17" s="9">
        <f t="shared" si="0"/>
        <v>207.09248368784415</v>
      </c>
      <c r="F17" s="2">
        <v>5.5E-2</v>
      </c>
      <c r="G17" s="2">
        <v>1E-3</v>
      </c>
      <c r="H17" s="9">
        <f t="shared" si="1"/>
        <v>2.2003636063160106</v>
      </c>
      <c r="I17" s="2">
        <v>0.437</v>
      </c>
      <c r="J17" s="2">
        <v>0.104</v>
      </c>
      <c r="K17" s="9">
        <f t="shared" si="2"/>
        <v>71.87277648734603</v>
      </c>
      <c r="L17" s="2">
        <v>0.13100000000000001</v>
      </c>
      <c r="M17" s="2">
        <v>2.8000000000000001E-2</v>
      </c>
      <c r="N17" s="9">
        <f t="shared" si="3"/>
        <v>16.075073872303047</v>
      </c>
      <c r="O17" s="2">
        <v>0.13900000000000001</v>
      </c>
      <c r="P17" s="2">
        <v>5.6000000000000001E-2</v>
      </c>
      <c r="Q17" s="9">
        <f t="shared" si="4"/>
        <v>17.98279177436029</v>
      </c>
      <c r="R17" s="2">
        <v>0.34899999999999998</v>
      </c>
      <c r="S17" s="2">
        <v>0.23200000000000001</v>
      </c>
      <c r="T17" s="9">
        <f t="shared" si="5"/>
        <v>50.289163842720626</v>
      </c>
      <c r="U17" s="2">
        <v>7.9000000000000001E-2</v>
      </c>
      <c r="V17" s="2">
        <v>1E-3</v>
      </c>
      <c r="W17" s="9">
        <f t="shared" si="6"/>
        <v>9.4807594632497665</v>
      </c>
      <c r="X17" s="2">
        <v>0</v>
      </c>
      <c r="Y17" s="2">
        <v>0</v>
      </c>
      <c r="Z17" s="9">
        <f t="shared" si="7"/>
        <v>0</v>
      </c>
      <c r="AA17" s="2">
        <v>0</v>
      </c>
      <c r="AB17" s="2">
        <v>1E-3</v>
      </c>
      <c r="AC17" s="9">
        <f t="shared" si="8"/>
        <v>0.12</v>
      </c>
      <c r="AD17" s="2">
        <v>0.27</v>
      </c>
      <c r="AE17" s="2">
        <v>6.2E-2</v>
      </c>
      <c r="AF17" s="9">
        <f t="shared" si="9"/>
        <v>33.243248938694308</v>
      </c>
      <c r="AG17" s="2">
        <v>0</v>
      </c>
      <c r="AH17" s="2">
        <v>0</v>
      </c>
      <c r="AI17" s="9">
        <f t="shared" si="10"/>
        <v>0</v>
      </c>
      <c r="AJ17" s="9">
        <f t="shared" si="11"/>
        <v>408.35666167283421</v>
      </c>
    </row>
    <row r="18" spans="1:36" ht="15.75" thickBot="1" x14ac:dyDescent="0.3">
      <c r="A18" s="3">
        <v>0.29166666666666669</v>
      </c>
      <c r="B18" s="4">
        <v>43453</v>
      </c>
      <c r="C18" s="2">
        <v>0.2394</v>
      </c>
      <c r="D18" s="2">
        <v>4.0599999999999997E-2</v>
      </c>
      <c r="E18" s="9">
        <f t="shared" si="0"/>
        <v>218.53645737038934</v>
      </c>
      <c r="F18" s="2">
        <v>4.7E-2</v>
      </c>
      <c r="G18" s="2">
        <v>0</v>
      </c>
      <c r="H18" s="9">
        <f t="shared" si="1"/>
        <v>1.88</v>
      </c>
      <c r="I18" s="2">
        <v>0.42599999999999999</v>
      </c>
      <c r="J18" s="2">
        <v>0.105</v>
      </c>
      <c r="K18" s="9">
        <f t="shared" si="2"/>
        <v>70.199897435822521</v>
      </c>
      <c r="L18" s="2">
        <v>0.128</v>
      </c>
      <c r="M18" s="2">
        <v>0.03</v>
      </c>
      <c r="N18" s="9">
        <f t="shared" si="3"/>
        <v>15.776235292363005</v>
      </c>
      <c r="O18" s="2">
        <v>0.13400000000000001</v>
      </c>
      <c r="P18" s="2">
        <v>5.7000000000000002E-2</v>
      </c>
      <c r="Q18" s="9">
        <f t="shared" si="4"/>
        <v>17.47432402126045</v>
      </c>
      <c r="R18" s="2">
        <v>0.35599999999999998</v>
      </c>
      <c r="S18" s="2">
        <v>0.22700000000000001</v>
      </c>
      <c r="T18" s="9">
        <f t="shared" si="5"/>
        <v>50.665728061481559</v>
      </c>
      <c r="U18" s="2">
        <v>3.7999999999999999E-2</v>
      </c>
      <c r="V18" s="2">
        <v>1E-3</v>
      </c>
      <c r="W18" s="9">
        <f t="shared" si="6"/>
        <v>4.5615786740995707</v>
      </c>
      <c r="X18" s="2">
        <v>0</v>
      </c>
      <c r="Y18" s="2">
        <v>0</v>
      </c>
      <c r="Z18" s="9">
        <f t="shared" si="7"/>
        <v>0</v>
      </c>
      <c r="AA18" s="2">
        <v>0</v>
      </c>
      <c r="AB18" s="2">
        <v>1E-3</v>
      </c>
      <c r="AC18" s="9">
        <f t="shared" si="8"/>
        <v>0.12</v>
      </c>
      <c r="AD18" s="2">
        <v>0.26100000000000001</v>
      </c>
      <c r="AE18" s="2">
        <v>4.3999999999999997E-2</v>
      </c>
      <c r="AF18" s="9">
        <f t="shared" si="9"/>
        <v>31.761939487380172</v>
      </c>
      <c r="AG18" s="2">
        <v>0</v>
      </c>
      <c r="AH18" s="2">
        <v>0</v>
      </c>
      <c r="AI18" s="9">
        <f t="shared" si="10"/>
        <v>0</v>
      </c>
      <c r="AJ18" s="9">
        <f t="shared" si="11"/>
        <v>410.97616034279662</v>
      </c>
    </row>
    <row r="19" spans="1:36" ht="15.75" thickBot="1" x14ac:dyDescent="0.3">
      <c r="A19" s="3">
        <v>0.3125</v>
      </c>
      <c r="B19" s="4">
        <v>43453</v>
      </c>
      <c r="C19" s="2">
        <v>0.2424</v>
      </c>
      <c r="D19" s="2">
        <v>3.8800000000000001E-2</v>
      </c>
      <c r="E19" s="9">
        <f t="shared" si="0"/>
        <v>220.93707701515379</v>
      </c>
      <c r="F19" s="2">
        <v>4.5999999999999999E-2</v>
      </c>
      <c r="G19" s="2">
        <v>0</v>
      </c>
      <c r="H19" s="9">
        <f t="shared" si="1"/>
        <v>1.8399999999999999</v>
      </c>
      <c r="I19" s="2">
        <v>0.434</v>
      </c>
      <c r="J19" s="2">
        <v>0.1</v>
      </c>
      <c r="K19" s="9">
        <f t="shared" si="2"/>
        <v>71.259480772736481</v>
      </c>
      <c r="L19" s="2">
        <v>0.126</v>
      </c>
      <c r="M19" s="2">
        <v>2.8000000000000001E-2</v>
      </c>
      <c r="N19" s="9">
        <f t="shared" si="3"/>
        <v>15.488834688252052</v>
      </c>
      <c r="O19" s="2">
        <v>0.13300000000000001</v>
      </c>
      <c r="P19" s="2">
        <v>5.3999999999999999E-2</v>
      </c>
      <c r="Q19" s="9">
        <f t="shared" si="4"/>
        <v>17.225330185514586</v>
      </c>
      <c r="R19" s="2">
        <v>0.34599999999999997</v>
      </c>
      <c r="S19" s="2">
        <v>0.221</v>
      </c>
      <c r="T19" s="9">
        <f t="shared" si="5"/>
        <v>49.266832656463713</v>
      </c>
      <c r="U19" s="2">
        <v>2.5999999999999999E-2</v>
      </c>
      <c r="V19" s="2">
        <v>0</v>
      </c>
      <c r="W19" s="9">
        <f t="shared" si="6"/>
        <v>3.1199999999999997</v>
      </c>
      <c r="X19" s="2">
        <v>0</v>
      </c>
      <c r="Y19" s="2">
        <v>0</v>
      </c>
      <c r="Z19" s="9">
        <f t="shared" si="7"/>
        <v>0</v>
      </c>
      <c r="AA19" s="2">
        <v>0</v>
      </c>
      <c r="AB19" s="2">
        <v>1E-3</v>
      </c>
      <c r="AC19" s="9">
        <f t="shared" si="8"/>
        <v>0.12</v>
      </c>
      <c r="AD19" s="2">
        <v>0.24099999999999999</v>
      </c>
      <c r="AE19" s="2">
        <v>4.7E-2</v>
      </c>
      <c r="AF19" s="9">
        <f t="shared" si="9"/>
        <v>29.464826488543927</v>
      </c>
      <c r="AG19" s="2">
        <v>0</v>
      </c>
      <c r="AH19" s="2">
        <v>0</v>
      </c>
      <c r="AI19" s="9">
        <f t="shared" si="10"/>
        <v>0</v>
      </c>
      <c r="AJ19" s="9">
        <f t="shared" si="11"/>
        <v>408.72238180666449</v>
      </c>
    </row>
    <row r="20" spans="1:36" ht="15.75" thickBot="1" x14ac:dyDescent="0.3">
      <c r="A20" s="3">
        <v>0.33333333333333331</v>
      </c>
      <c r="B20" s="4">
        <v>43453</v>
      </c>
      <c r="C20" s="2">
        <v>0.24199999999999999</v>
      </c>
      <c r="D20" s="2">
        <v>3.6600000000000001E-2</v>
      </c>
      <c r="E20" s="9">
        <f t="shared" si="0"/>
        <v>220.27683400666533</v>
      </c>
      <c r="F20" s="2">
        <v>5.3999999999999999E-2</v>
      </c>
      <c r="G20" s="2">
        <v>1E-3</v>
      </c>
      <c r="H20" s="9">
        <f t="shared" si="1"/>
        <v>2.1603703386225241</v>
      </c>
      <c r="I20" s="2">
        <v>0.433</v>
      </c>
      <c r="J20" s="2">
        <v>9.8000000000000004E-2</v>
      </c>
      <c r="K20" s="9">
        <f t="shared" si="2"/>
        <v>71.032251829714653</v>
      </c>
      <c r="L20" s="2">
        <v>0.128</v>
      </c>
      <c r="M20" s="2">
        <v>2.5999999999999999E-2</v>
      </c>
      <c r="N20" s="9">
        <f t="shared" si="3"/>
        <v>15.673672192565469</v>
      </c>
      <c r="O20" s="2">
        <v>0.13600000000000001</v>
      </c>
      <c r="P20" s="2">
        <v>5.1999999999999998E-2</v>
      </c>
      <c r="Q20" s="9">
        <f t="shared" si="4"/>
        <v>17.472263734273245</v>
      </c>
      <c r="R20" s="2">
        <v>0.34300000000000003</v>
      </c>
      <c r="S20" s="2">
        <v>0.19800000000000001</v>
      </c>
      <c r="T20" s="9">
        <f t="shared" si="5"/>
        <v>47.525605729964141</v>
      </c>
      <c r="U20" s="2">
        <v>2.1999999999999999E-2</v>
      </c>
      <c r="V20" s="2">
        <v>1E-3</v>
      </c>
      <c r="W20" s="9">
        <f t="shared" si="6"/>
        <v>2.6427258654654286</v>
      </c>
      <c r="X20" s="2">
        <v>0</v>
      </c>
      <c r="Y20" s="2">
        <v>0</v>
      </c>
      <c r="Z20" s="9">
        <f t="shared" si="7"/>
        <v>0</v>
      </c>
      <c r="AA20" s="2">
        <v>0</v>
      </c>
      <c r="AB20" s="2">
        <v>1E-3</v>
      </c>
      <c r="AC20" s="9">
        <f t="shared" si="8"/>
        <v>0.12</v>
      </c>
      <c r="AD20" s="2">
        <v>0.24299999999999999</v>
      </c>
      <c r="AE20" s="2">
        <v>0.05</v>
      </c>
      <c r="AF20" s="9">
        <f t="shared" si="9"/>
        <v>29.770885106089811</v>
      </c>
      <c r="AG20" s="2">
        <v>0</v>
      </c>
      <c r="AH20" s="2">
        <v>0</v>
      </c>
      <c r="AI20" s="9">
        <f t="shared" si="10"/>
        <v>0</v>
      </c>
      <c r="AJ20" s="9">
        <f t="shared" si="11"/>
        <v>406.67460880336057</v>
      </c>
    </row>
    <row r="21" spans="1:36" ht="15.75" thickBot="1" x14ac:dyDescent="0.3">
      <c r="A21" s="3">
        <v>0.35416666666666669</v>
      </c>
      <c r="B21" s="4">
        <v>43453</v>
      </c>
      <c r="C21" s="2">
        <v>0.23419999999999999</v>
      </c>
      <c r="D21" s="2">
        <v>3.4599999999999999E-2</v>
      </c>
      <c r="E21" s="9">
        <f t="shared" si="0"/>
        <v>213.06784834882995</v>
      </c>
      <c r="F21" s="2">
        <v>4.9000000000000002E-2</v>
      </c>
      <c r="G21" s="2">
        <v>1E-3</v>
      </c>
      <c r="H21" s="9">
        <f t="shared" si="1"/>
        <v>1.9604081207748556</v>
      </c>
      <c r="I21" s="2">
        <v>0.438</v>
      </c>
      <c r="J21" s="2">
        <v>9.4E-2</v>
      </c>
      <c r="K21" s="9">
        <f t="shared" si="2"/>
        <v>71.675714157586185</v>
      </c>
      <c r="L21" s="2">
        <v>0.126</v>
      </c>
      <c r="M21" s="2">
        <v>2.5000000000000001E-2</v>
      </c>
      <c r="N21" s="9">
        <f t="shared" si="3"/>
        <v>15.414746186687603</v>
      </c>
      <c r="O21" s="2">
        <v>0.13300000000000001</v>
      </c>
      <c r="P21" s="2">
        <v>5.0999999999999997E-2</v>
      </c>
      <c r="Q21" s="9">
        <f t="shared" si="4"/>
        <v>17.093156525346629</v>
      </c>
      <c r="R21" s="2">
        <v>0.309</v>
      </c>
      <c r="S21" s="2">
        <v>0.16600000000000001</v>
      </c>
      <c r="T21" s="9">
        <f t="shared" si="5"/>
        <v>42.091956476267526</v>
      </c>
      <c r="U21" s="2">
        <v>4.2000000000000003E-2</v>
      </c>
      <c r="V21" s="2">
        <v>0</v>
      </c>
      <c r="W21" s="9">
        <f t="shared" si="6"/>
        <v>5.04</v>
      </c>
      <c r="X21" s="2">
        <v>0</v>
      </c>
      <c r="Y21" s="2">
        <v>0</v>
      </c>
      <c r="Z21" s="9">
        <f t="shared" si="7"/>
        <v>0</v>
      </c>
      <c r="AA21" s="2">
        <v>0</v>
      </c>
      <c r="AB21" s="2">
        <v>0</v>
      </c>
      <c r="AC21" s="9">
        <f t="shared" si="8"/>
        <v>0</v>
      </c>
      <c r="AD21" s="2">
        <v>0.249</v>
      </c>
      <c r="AE21" s="2">
        <v>0.06</v>
      </c>
      <c r="AF21" s="9">
        <f t="shared" si="9"/>
        <v>30.735230599427751</v>
      </c>
      <c r="AG21" s="2">
        <v>0</v>
      </c>
      <c r="AH21" s="2">
        <v>0</v>
      </c>
      <c r="AI21" s="9">
        <f t="shared" si="10"/>
        <v>0</v>
      </c>
      <c r="AJ21" s="9">
        <f t="shared" si="11"/>
        <v>397.07906041492049</v>
      </c>
    </row>
    <row r="22" spans="1:36" ht="15.75" thickBot="1" x14ac:dyDescent="0.3">
      <c r="A22" s="3">
        <v>0.375</v>
      </c>
      <c r="B22" s="4">
        <v>43453</v>
      </c>
      <c r="C22" s="2">
        <v>0.2366</v>
      </c>
      <c r="D22" s="2">
        <v>3.7999999999999999E-2</v>
      </c>
      <c r="E22" s="9">
        <f t="shared" si="0"/>
        <v>215.66892126590702</v>
      </c>
      <c r="F22" s="2">
        <v>0.05</v>
      </c>
      <c r="G22" s="2">
        <v>0</v>
      </c>
      <c r="H22" s="9">
        <f t="shared" si="1"/>
        <v>2</v>
      </c>
      <c r="I22" s="2">
        <v>0.379</v>
      </c>
      <c r="J22" s="2">
        <v>3.6999999999999998E-2</v>
      </c>
      <c r="K22" s="9">
        <f t="shared" si="2"/>
        <v>60.928285713615807</v>
      </c>
      <c r="L22" s="2">
        <v>0.104</v>
      </c>
      <c r="M22" s="2">
        <v>0.01</v>
      </c>
      <c r="N22" s="9">
        <f t="shared" si="3"/>
        <v>12.537559571144618</v>
      </c>
      <c r="O22" s="2">
        <v>0.112</v>
      </c>
      <c r="P22" s="2">
        <v>3.3000000000000002E-2</v>
      </c>
      <c r="Q22" s="9">
        <f t="shared" si="4"/>
        <v>14.011252620661724</v>
      </c>
      <c r="R22" s="2">
        <v>0.38</v>
      </c>
      <c r="S22" s="2">
        <v>0.219</v>
      </c>
      <c r="T22" s="9">
        <f t="shared" si="5"/>
        <v>52.630774267532864</v>
      </c>
      <c r="U22" s="2">
        <v>4.2000000000000003E-2</v>
      </c>
      <c r="V22" s="2">
        <v>1E-3</v>
      </c>
      <c r="W22" s="9">
        <f t="shared" si="6"/>
        <v>5.0414283690240014</v>
      </c>
      <c r="X22" s="2">
        <v>0</v>
      </c>
      <c r="Y22" s="2">
        <v>0</v>
      </c>
      <c r="Z22" s="9">
        <f t="shared" si="7"/>
        <v>0</v>
      </c>
      <c r="AA22" s="2">
        <v>0</v>
      </c>
      <c r="AB22" s="2">
        <v>1E-3</v>
      </c>
      <c r="AC22" s="9">
        <f t="shared" si="8"/>
        <v>0.12</v>
      </c>
      <c r="AD22" s="2">
        <v>0.28899999999999998</v>
      </c>
      <c r="AE22" s="2">
        <v>6.8000000000000005E-2</v>
      </c>
      <c r="AF22" s="9">
        <f t="shared" si="9"/>
        <v>35.627068361008881</v>
      </c>
      <c r="AG22" s="2">
        <v>0</v>
      </c>
      <c r="AH22" s="2">
        <v>0</v>
      </c>
      <c r="AI22" s="9">
        <f t="shared" si="10"/>
        <v>0</v>
      </c>
      <c r="AJ22" s="9">
        <f t="shared" si="11"/>
        <v>398.56529016889488</v>
      </c>
    </row>
    <row r="23" spans="1:36" ht="15.75" thickBot="1" x14ac:dyDescent="0.3">
      <c r="A23" s="3">
        <v>0.39583333333333331</v>
      </c>
      <c r="B23" s="4">
        <v>43453</v>
      </c>
      <c r="C23" s="2">
        <v>0.2384</v>
      </c>
      <c r="D23" s="2">
        <v>4.0599999999999997E-2</v>
      </c>
      <c r="E23" s="9">
        <f t="shared" si="0"/>
        <v>217.64917918521999</v>
      </c>
      <c r="F23" s="2">
        <v>5.1999999999999998E-2</v>
      </c>
      <c r="G23" s="2">
        <v>0</v>
      </c>
      <c r="H23" s="9">
        <f t="shared" si="1"/>
        <v>2.08</v>
      </c>
      <c r="I23" s="2">
        <v>0.39900000000000002</v>
      </c>
      <c r="J23" s="2">
        <v>3.7999999999999999E-2</v>
      </c>
      <c r="K23" s="9">
        <f t="shared" si="2"/>
        <v>64.128870253576125</v>
      </c>
      <c r="L23" s="2">
        <v>9.9000000000000005E-2</v>
      </c>
      <c r="M23" s="2">
        <v>6.0000000000000001E-3</v>
      </c>
      <c r="N23" s="9">
        <f t="shared" si="3"/>
        <v>11.901798183467909</v>
      </c>
      <c r="O23" s="2">
        <v>0.108</v>
      </c>
      <c r="P23" s="2">
        <v>2.9000000000000001E-2</v>
      </c>
      <c r="Q23" s="9">
        <f t="shared" si="4"/>
        <v>13.419090878297231</v>
      </c>
      <c r="R23" s="2">
        <v>0.36299999999999999</v>
      </c>
      <c r="S23" s="2">
        <v>0.20100000000000001</v>
      </c>
      <c r="T23" s="9">
        <f t="shared" si="5"/>
        <v>49.792047557817902</v>
      </c>
      <c r="U23" s="2">
        <v>2.5999999999999999E-2</v>
      </c>
      <c r="V23" s="2">
        <v>3.0000000000000001E-3</v>
      </c>
      <c r="W23" s="9">
        <f t="shared" si="6"/>
        <v>3.140700558792576</v>
      </c>
      <c r="X23" s="2">
        <v>0</v>
      </c>
      <c r="Y23" s="2">
        <v>0</v>
      </c>
      <c r="Z23" s="9">
        <f t="shared" si="7"/>
        <v>0</v>
      </c>
      <c r="AA23" s="2">
        <v>0</v>
      </c>
      <c r="AB23" s="2">
        <v>1E-3</v>
      </c>
      <c r="AC23" s="9">
        <f t="shared" si="8"/>
        <v>0.12</v>
      </c>
      <c r="AD23" s="2">
        <v>0.32400000000000001</v>
      </c>
      <c r="AE23" s="2">
        <v>0.105</v>
      </c>
      <c r="AF23" s="9">
        <f t="shared" si="9"/>
        <v>40.870703443909548</v>
      </c>
      <c r="AG23" s="2">
        <v>0</v>
      </c>
      <c r="AH23" s="2">
        <v>0</v>
      </c>
      <c r="AI23" s="9">
        <f t="shared" si="10"/>
        <v>0</v>
      </c>
      <c r="AJ23" s="9">
        <f t="shared" si="11"/>
        <v>403.10239006108134</v>
      </c>
    </row>
    <row r="24" spans="1:36" ht="15.75" thickBot="1" x14ac:dyDescent="0.3">
      <c r="A24" s="3">
        <v>0.41666666666666669</v>
      </c>
      <c r="B24" s="4">
        <v>43453</v>
      </c>
      <c r="C24" s="2">
        <v>0.24460000000000001</v>
      </c>
      <c r="D24" s="2">
        <v>3.9199999999999999E-2</v>
      </c>
      <c r="E24" s="9">
        <f t="shared" si="0"/>
        <v>222.94909284408405</v>
      </c>
      <c r="F24" s="2">
        <v>5.0999999999999997E-2</v>
      </c>
      <c r="G24" s="2">
        <v>1E-3</v>
      </c>
      <c r="H24" s="9">
        <f t="shared" si="1"/>
        <v>2.0403921191770955</v>
      </c>
      <c r="I24" s="2">
        <v>0.40300000000000002</v>
      </c>
      <c r="J24" s="2">
        <v>3.6999999999999998E-2</v>
      </c>
      <c r="K24" s="9">
        <f t="shared" si="2"/>
        <v>64.751191494828888</v>
      </c>
      <c r="L24" s="2">
        <v>9.2999999999999999E-2</v>
      </c>
      <c r="M24" s="2">
        <v>7.0000000000000001E-3</v>
      </c>
      <c r="N24" s="9">
        <f t="shared" si="3"/>
        <v>11.191568254717478</v>
      </c>
      <c r="O24" s="2">
        <v>0.1</v>
      </c>
      <c r="P24" s="2">
        <v>2.9000000000000001E-2</v>
      </c>
      <c r="Q24" s="9">
        <f t="shared" si="4"/>
        <v>12.494414752200282</v>
      </c>
      <c r="R24" s="2">
        <v>0.314</v>
      </c>
      <c r="S24" s="2">
        <v>0.17100000000000001</v>
      </c>
      <c r="T24" s="9">
        <f t="shared" si="5"/>
        <v>42.905160528775554</v>
      </c>
      <c r="U24" s="2">
        <v>4.3999999999999997E-2</v>
      </c>
      <c r="V24" s="2">
        <v>4.0000000000000001E-3</v>
      </c>
      <c r="W24" s="9">
        <f t="shared" si="6"/>
        <v>5.3017732882498851</v>
      </c>
      <c r="X24" s="2">
        <v>0</v>
      </c>
      <c r="Y24" s="2">
        <v>0</v>
      </c>
      <c r="Z24" s="9">
        <f t="shared" si="7"/>
        <v>0</v>
      </c>
      <c r="AA24" s="2">
        <v>0</v>
      </c>
      <c r="AB24" s="2">
        <v>1E-3</v>
      </c>
      <c r="AC24" s="9">
        <f t="shared" si="8"/>
        <v>0.12</v>
      </c>
      <c r="AD24" s="2">
        <v>0.23100000000000001</v>
      </c>
      <c r="AE24" s="2">
        <v>5.3999999999999999E-2</v>
      </c>
      <c r="AF24" s="9">
        <f t="shared" si="9"/>
        <v>28.467328641795671</v>
      </c>
      <c r="AG24" s="2">
        <v>0</v>
      </c>
      <c r="AH24" s="2">
        <v>0</v>
      </c>
      <c r="AI24" s="9">
        <f t="shared" si="10"/>
        <v>0</v>
      </c>
      <c r="AJ24" s="9">
        <f t="shared" si="11"/>
        <v>390.22092192382894</v>
      </c>
    </row>
    <row r="25" spans="1:36" ht="15.75" thickBot="1" x14ac:dyDescent="0.3">
      <c r="A25" s="3">
        <v>0.4375</v>
      </c>
      <c r="B25" s="4">
        <v>43453</v>
      </c>
      <c r="C25" s="2">
        <v>0.24079999999999999</v>
      </c>
      <c r="D25" s="2">
        <v>4.0800000000000003E-2</v>
      </c>
      <c r="E25" s="9">
        <f t="shared" si="0"/>
        <v>219.80881874938501</v>
      </c>
      <c r="F25" s="2">
        <v>5.6000000000000001E-2</v>
      </c>
      <c r="G25" s="2">
        <v>0</v>
      </c>
      <c r="H25" s="9">
        <f t="shared" si="1"/>
        <v>2.2400000000000002</v>
      </c>
      <c r="I25" s="2">
        <v>0.41399999999999998</v>
      </c>
      <c r="J25" s="2">
        <v>3.9E-2</v>
      </c>
      <c r="K25" s="9">
        <f t="shared" si="2"/>
        <v>66.533263861019179</v>
      </c>
      <c r="L25" s="2">
        <v>9.0999999999999998E-2</v>
      </c>
      <c r="M25" s="2">
        <v>8.0000000000000002E-3</v>
      </c>
      <c r="N25" s="9">
        <f t="shared" si="3"/>
        <v>10.96211658394491</v>
      </c>
      <c r="O25" s="2">
        <v>9.9000000000000005E-2</v>
      </c>
      <c r="P25" s="2">
        <v>2.8000000000000001E-2</v>
      </c>
      <c r="Q25" s="9">
        <f t="shared" si="4"/>
        <v>12.346011501695598</v>
      </c>
      <c r="R25" s="2">
        <v>0.316</v>
      </c>
      <c r="S25" s="2">
        <v>0.17599999999999999</v>
      </c>
      <c r="T25" s="9">
        <f t="shared" si="5"/>
        <v>43.404847655532677</v>
      </c>
      <c r="U25" s="2">
        <v>3.5000000000000003E-2</v>
      </c>
      <c r="V25" s="2">
        <v>4.0000000000000001E-3</v>
      </c>
      <c r="W25" s="9">
        <f t="shared" si="6"/>
        <v>4.2273395889140488</v>
      </c>
      <c r="X25" s="2">
        <v>0</v>
      </c>
      <c r="Y25" s="2">
        <v>0</v>
      </c>
      <c r="Z25" s="9">
        <f t="shared" si="7"/>
        <v>0</v>
      </c>
      <c r="AA25" s="2">
        <v>0</v>
      </c>
      <c r="AB25" s="2">
        <v>1E-3</v>
      </c>
      <c r="AC25" s="9">
        <f t="shared" si="8"/>
        <v>0.12</v>
      </c>
      <c r="AD25" s="2">
        <v>0.18</v>
      </c>
      <c r="AE25" s="2">
        <v>4.2999999999999997E-2</v>
      </c>
      <c r="AF25" s="9">
        <f t="shared" si="9"/>
        <v>22.207782419683419</v>
      </c>
      <c r="AG25" s="2">
        <v>0</v>
      </c>
      <c r="AH25" s="2">
        <v>0</v>
      </c>
      <c r="AI25" s="9">
        <f t="shared" si="10"/>
        <v>0</v>
      </c>
      <c r="AJ25" s="9">
        <f t="shared" si="11"/>
        <v>381.85018036017487</v>
      </c>
    </row>
    <row r="26" spans="1:36" ht="15.75" thickBot="1" x14ac:dyDescent="0.3">
      <c r="A26" s="3">
        <v>0.45833333333333331</v>
      </c>
      <c r="B26" s="4">
        <v>43453</v>
      </c>
      <c r="C26" s="2">
        <v>0.23280000000000001</v>
      </c>
      <c r="D26" s="2">
        <v>3.9199999999999999E-2</v>
      </c>
      <c r="E26" s="9">
        <f t="shared" si="0"/>
        <v>212.4695479356983</v>
      </c>
      <c r="F26" s="2">
        <v>4.7E-2</v>
      </c>
      <c r="G26" s="2">
        <v>0</v>
      </c>
      <c r="H26" s="9">
        <f t="shared" si="1"/>
        <v>1.88</v>
      </c>
      <c r="I26" s="2">
        <v>0.39800000000000002</v>
      </c>
      <c r="J26" s="2">
        <v>3.9E-2</v>
      </c>
      <c r="K26" s="9">
        <f t="shared" si="2"/>
        <v>63.984998241775401</v>
      </c>
      <c r="L26" s="2">
        <v>9.2999999999999999E-2</v>
      </c>
      <c r="M26" s="2">
        <v>7.0000000000000001E-3</v>
      </c>
      <c r="N26" s="9">
        <f t="shared" si="3"/>
        <v>11.191568254717478</v>
      </c>
      <c r="O26" s="2">
        <v>9.9000000000000005E-2</v>
      </c>
      <c r="P26" s="2">
        <v>2.8000000000000001E-2</v>
      </c>
      <c r="Q26" s="9">
        <f t="shared" si="4"/>
        <v>12.346011501695598</v>
      </c>
      <c r="R26" s="2">
        <v>0.34399999999999997</v>
      </c>
      <c r="S26" s="2">
        <v>0.187</v>
      </c>
      <c r="T26" s="9">
        <f t="shared" si="5"/>
        <v>46.985018889003328</v>
      </c>
      <c r="U26" s="2">
        <v>1.0999999999999999E-2</v>
      </c>
      <c r="V26" s="2">
        <v>2E-3</v>
      </c>
      <c r="W26" s="9">
        <f t="shared" si="6"/>
        <v>1.3416407864998736</v>
      </c>
      <c r="X26" s="2">
        <v>0</v>
      </c>
      <c r="Y26" s="2">
        <v>0</v>
      </c>
      <c r="Z26" s="9">
        <f t="shared" si="7"/>
        <v>0</v>
      </c>
      <c r="AA26" s="2">
        <v>0</v>
      </c>
      <c r="AB26" s="2">
        <v>0</v>
      </c>
      <c r="AC26" s="9">
        <f t="shared" si="8"/>
        <v>0</v>
      </c>
      <c r="AD26" s="2">
        <v>0.20799999999999999</v>
      </c>
      <c r="AE26" s="2">
        <v>4.3999999999999997E-2</v>
      </c>
      <c r="AF26" s="9">
        <f t="shared" si="9"/>
        <v>25.512349950563159</v>
      </c>
      <c r="AG26" s="2">
        <v>0</v>
      </c>
      <c r="AH26" s="2">
        <v>0</v>
      </c>
      <c r="AI26" s="9">
        <f t="shared" si="10"/>
        <v>0</v>
      </c>
      <c r="AJ26" s="9">
        <f t="shared" si="11"/>
        <v>375.71113555995316</v>
      </c>
    </row>
    <row r="27" spans="1:36" ht="15.75" thickBot="1" x14ac:dyDescent="0.3">
      <c r="A27" s="3">
        <v>0.47916666666666669</v>
      </c>
      <c r="B27" s="4">
        <v>43453</v>
      </c>
      <c r="C27" s="2">
        <v>0.23960000000000001</v>
      </c>
      <c r="D27" s="2">
        <v>4.0599999999999997E-2</v>
      </c>
      <c r="E27" s="9">
        <f t="shared" si="0"/>
        <v>218.71392548258103</v>
      </c>
      <c r="F27" s="2">
        <v>0.05</v>
      </c>
      <c r="G27" s="2">
        <v>0</v>
      </c>
      <c r="H27" s="9">
        <f t="shared" si="1"/>
        <v>2</v>
      </c>
      <c r="I27" s="2">
        <v>0.40100000000000002</v>
      </c>
      <c r="J27" s="2">
        <v>4.1000000000000002E-2</v>
      </c>
      <c r="K27" s="9">
        <f t="shared" si="2"/>
        <v>64.494489687104277</v>
      </c>
      <c r="L27" s="2">
        <v>9.2999999999999999E-2</v>
      </c>
      <c r="M27" s="2">
        <v>8.0000000000000002E-3</v>
      </c>
      <c r="N27" s="9">
        <f t="shared" si="3"/>
        <v>11.201214219895984</v>
      </c>
      <c r="O27" s="2">
        <v>0.10199999999999999</v>
      </c>
      <c r="P27" s="2">
        <v>2.8000000000000001E-2</v>
      </c>
      <c r="Q27" s="9">
        <f t="shared" si="4"/>
        <v>12.692801109290258</v>
      </c>
      <c r="R27" s="2">
        <v>0.31900000000000001</v>
      </c>
      <c r="S27" s="2">
        <v>0.17499999999999999</v>
      </c>
      <c r="T27" s="9">
        <f t="shared" si="5"/>
        <v>43.66186436697361</v>
      </c>
      <c r="U27" s="2">
        <v>1.7000000000000001E-2</v>
      </c>
      <c r="V27" s="2">
        <v>1E-3</v>
      </c>
      <c r="W27" s="9">
        <f t="shared" si="6"/>
        <v>2.0435263639111687</v>
      </c>
      <c r="X27" s="2">
        <v>0</v>
      </c>
      <c r="Y27" s="2">
        <v>0</v>
      </c>
      <c r="Z27" s="9">
        <f t="shared" si="7"/>
        <v>0</v>
      </c>
      <c r="AA27" s="2">
        <v>0</v>
      </c>
      <c r="AB27" s="2">
        <v>1E-3</v>
      </c>
      <c r="AC27" s="9">
        <f t="shared" si="8"/>
        <v>0.12</v>
      </c>
      <c r="AD27" s="2">
        <v>0.221</v>
      </c>
      <c r="AE27" s="2">
        <v>4.2000000000000003E-2</v>
      </c>
      <c r="AF27" s="9">
        <f t="shared" si="9"/>
        <v>26.994666139813621</v>
      </c>
      <c r="AG27" s="2">
        <v>0</v>
      </c>
      <c r="AH27" s="2">
        <v>0</v>
      </c>
      <c r="AI27" s="9">
        <f t="shared" si="10"/>
        <v>0</v>
      </c>
      <c r="AJ27" s="9">
        <f t="shared" si="11"/>
        <v>381.92248736956986</v>
      </c>
    </row>
    <row r="28" spans="1:36" ht="15.75" thickBot="1" x14ac:dyDescent="0.3">
      <c r="A28" s="3">
        <v>0.5</v>
      </c>
      <c r="B28" s="4">
        <v>43453</v>
      </c>
      <c r="C28" s="2">
        <v>0.23899999999999999</v>
      </c>
      <c r="D28" s="2">
        <v>4.2599999999999999E-2</v>
      </c>
      <c r="E28" s="9">
        <f t="shared" si="0"/>
        <v>218.49019566104104</v>
      </c>
      <c r="F28" s="2">
        <v>5.5E-2</v>
      </c>
      <c r="G28" s="2">
        <v>1E-3</v>
      </c>
      <c r="H28" s="9">
        <f t="shared" si="1"/>
        <v>2.2003636063160106</v>
      </c>
      <c r="I28" s="2">
        <v>0.39100000000000001</v>
      </c>
      <c r="J28" s="2">
        <v>4.2000000000000003E-2</v>
      </c>
      <c r="K28" s="9">
        <f t="shared" si="2"/>
        <v>62.919885568872417</v>
      </c>
      <c r="L28" s="2">
        <v>9.7000000000000003E-2</v>
      </c>
      <c r="M28" s="2">
        <v>6.0000000000000001E-3</v>
      </c>
      <c r="N28" s="9">
        <f t="shared" si="3"/>
        <v>11.662246781816958</v>
      </c>
      <c r="O28" s="2">
        <v>0.106</v>
      </c>
      <c r="P28" s="2">
        <v>2.9000000000000001E-2</v>
      </c>
      <c r="Q28" s="9">
        <f t="shared" si="4"/>
        <v>13.187448578098797</v>
      </c>
      <c r="R28" s="2">
        <v>0.31900000000000001</v>
      </c>
      <c r="S28" s="2">
        <v>0.17299999999999999</v>
      </c>
      <c r="T28" s="9">
        <f t="shared" si="5"/>
        <v>43.546940191016866</v>
      </c>
      <c r="U28" s="2">
        <v>2.1999999999999999E-2</v>
      </c>
      <c r="V28" s="2">
        <v>0</v>
      </c>
      <c r="W28" s="9">
        <f t="shared" si="6"/>
        <v>2.6399999999999997</v>
      </c>
      <c r="X28" s="2">
        <v>0</v>
      </c>
      <c r="Y28" s="2">
        <v>0</v>
      </c>
      <c r="Z28" s="9">
        <f t="shared" si="7"/>
        <v>0</v>
      </c>
      <c r="AA28" s="2">
        <v>0</v>
      </c>
      <c r="AB28" s="2">
        <v>1E-3</v>
      </c>
      <c r="AC28" s="9">
        <f t="shared" si="8"/>
        <v>0.12</v>
      </c>
      <c r="AD28" s="2">
        <v>0.248</v>
      </c>
      <c r="AE28" s="2">
        <v>5.3999999999999999E-2</v>
      </c>
      <c r="AF28" s="9">
        <f t="shared" si="9"/>
        <v>30.457314392441106</v>
      </c>
      <c r="AG28" s="2">
        <v>0</v>
      </c>
      <c r="AH28" s="2">
        <v>0</v>
      </c>
      <c r="AI28" s="9">
        <f t="shared" si="10"/>
        <v>0</v>
      </c>
      <c r="AJ28" s="9">
        <f t="shared" si="11"/>
        <v>385.22439477960319</v>
      </c>
    </row>
    <row r="29" spans="1:36" ht="15.75" thickBot="1" x14ac:dyDescent="0.3">
      <c r="A29" s="3">
        <v>0.52083333333333337</v>
      </c>
      <c r="B29" s="4">
        <v>43453</v>
      </c>
      <c r="C29" s="2">
        <v>0.2422</v>
      </c>
      <c r="D29" s="2">
        <v>4.3400000000000001E-2</v>
      </c>
      <c r="E29" s="9">
        <f t="shared" si="0"/>
        <v>221.45194512579923</v>
      </c>
      <c r="F29" s="2">
        <v>6.9000000000000006E-2</v>
      </c>
      <c r="G29" s="2">
        <v>1E-3</v>
      </c>
      <c r="H29" s="9">
        <f t="shared" si="1"/>
        <v>2.7602898398537787</v>
      </c>
      <c r="I29" s="2">
        <v>0.38600000000000001</v>
      </c>
      <c r="J29" s="2">
        <v>4.2000000000000003E-2</v>
      </c>
      <c r="K29" s="9">
        <f t="shared" si="2"/>
        <v>62.12452011887094</v>
      </c>
      <c r="L29" s="2">
        <v>9.2999999999999999E-2</v>
      </c>
      <c r="M29" s="2">
        <v>7.0000000000000001E-3</v>
      </c>
      <c r="N29" s="9">
        <f t="shared" si="3"/>
        <v>11.191568254717478</v>
      </c>
      <c r="O29" s="2">
        <v>0.10100000000000001</v>
      </c>
      <c r="P29" s="2">
        <v>2.8000000000000001E-2</v>
      </c>
      <c r="Q29" s="9">
        <f t="shared" si="4"/>
        <v>12.577122087345739</v>
      </c>
      <c r="R29" s="2">
        <v>0.32600000000000001</v>
      </c>
      <c r="S29" s="2">
        <v>0.17599999999999999</v>
      </c>
      <c r="T29" s="9">
        <f t="shared" si="5"/>
        <v>44.45704443617457</v>
      </c>
      <c r="U29" s="2">
        <v>2.5000000000000001E-2</v>
      </c>
      <c r="V29" s="2">
        <v>1E-3</v>
      </c>
      <c r="W29" s="9">
        <f t="shared" si="6"/>
        <v>3.0023990407672332</v>
      </c>
      <c r="X29" s="2">
        <v>0</v>
      </c>
      <c r="Y29" s="2">
        <v>0</v>
      </c>
      <c r="Z29" s="9">
        <f t="shared" si="7"/>
        <v>0</v>
      </c>
      <c r="AA29" s="2">
        <v>0</v>
      </c>
      <c r="AB29" s="2">
        <v>1E-3</v>
      </c>
      <c r="AC29" s="9">
        <f t="shared" si="8"/>
        <v>0.12</v>
      </c>
      <c r="AD29" s="2">
        <v>0.24299999999999999</v>
      </c>
      <c r="AE29" s="2">
        <v>8.3000000000000004E-2</v>
      </c>
      <c r="AF29" s="9">
        <f t="shared" si="9"/>
        <v>30.814074706211766</v>
      </c>
      <c r="AG29" s="2">
        <v>0</v>
      </c>
      <c r="AH29" s="2">
        <v>0</v>
      </c>
      <c r="AI29" s="9">
        <f t="shared" si="10"/>
        <v>0</v>
      </c>
      <c r="AJ29" s="9">
        <f t="shared" si="11"/>
        <v>388.49896360974071</v>
      </c>
    </row>
    <row r="30" spans="1:36" ht="15.75" thickBot="1" x14ac:dyDescent="0.3">
      <c r="A30" s="3">
        <v>0.54166666666666663</v>
      </c>
      <c r="B30" s="4">
        <v>43453</v>
      </c>
      <c r="C30" s="2">
        <v>0.23780000000000001</v>
      </c>
      <c r="D30" s="2">
        <v>4.2799999999999998E-2</v>
      </c>
      <c r="E30" s="9">
        <f t="shared" si="0"/>
        <v>217.45884852081787</v>
      </c>
      <c r="F30" s="2">
        <v>7.4999999999999997E-2</v>
      </c>
      <c r="G30" s="2">
        <v>0</v>
      </c>
      <c r="H30" s="9">
        <f t="shared" si="1"/>
        <v>3</v>
      </c>
      <c r="I30" s="2">
        <v>0.38900000000000001</v>
      </c>
      <c r="J30" s="2">
        <v>4.3999999999999997E-2</v>
      </c>
      <c r="K30" s="9">
        <f t="shared" si="2"/>
        <v>62.636883702815226</v>
      </c>
      <c r="L30" s="2">
        <v>9.4E-2</v>
      </c>
      <c r="M30" s="2">
        <v>7.0000000000000001E-3</v>
      </c>
      <c r="N30" s="9">
        <f t="shared" si="3"/>
        <v>11.311233354502063</v>
      </c>
      <c r="O30" s="2">
        <v>0.10199999999999999</v>
      </c>
      <c r="P30" s="2">
        <v>2.8000000000000001E-2</v>
      </c>
      <c r="Q30" s="9">
        <f t="shared" si="4"/>
        <v>12.692801109290258</v>
      </c>
      <c r="R30" s="2">
        <v>0.35699999999999998</v>
      </c>
      <c r="S30" s="2">
        <v>0.17399999999999999</v>
      </c>
      <c r="T30" s="9">
        <f t="shared" si="5"/>
        <v>47.657528261545416</v>
      </c>
      <c r="U30" s="2">
        <v>0.02</v>
      </c>
      <c r="V30" s="2">
        <v>2E-3</v>
      </c>
      <c r="W30" s="9">
        <f t="shared" si="6"/>
        <v>2.4119701490690137</v>
      </c>
      <c r="X30" s="2">
        <v>0</v>
      </c>
      <c r="Y30" s="2">
        <v>0</v>
      </c>
      <c r="Z30" s="9">
        <f t="shared" si="7"/>
        <v>0</v>
      </c>
      <c r="AA30" s="2">
        <v>0</v>
      </c>
      <c r="AB30" s="2">
        <v>1E-3</v>
      </c>
      <c r="AC30" s="9">
        <f t="shared" si="8"/>
        <v>0.12</v>
      </c>
      <c r="AD30" s="2">
        <v>0.23</v>
      </c>
      <c r="AE30" s="2">
        <v>4.2999999999999997E-2</v>
      </c>
      <c r="AF30" s="9">
        <f t="shared" si="9"/>
        <v>28.078205070837416</v>
      </c>
      <c r="AG30" s="2">
        <v>0</v>
      </c>
      <c r="AH30" s="2">
        <v>0</v>
      </c>
      <c r="AI30" s="9">
        <f t="shared" si="10"/>
        <v>0</v>
      </c>
      <c r="AJ30" s="9">
        <f t="shared" si="11"/>
        <v>385.36747016887728</v>
      </c>
    </row>
    <row r="31" spans="1:36" ht="15.75" thickBot="1" x14ac:dyDescent="0.3">
      <c r="A31" s="3">
        <v>0.5625</v>
      </c>
      <c r="B31" s="4">
        <v>43453</v>
      </c>
      <c r="C31" s="2">
        <v>0.25019999999999998</v>
      </c>
      <c r="D31" s="2">
        <v>4.3400000000000001E-2</v>
      </c>
      <c r="E31" s="9">
        <f t="shared" si="0"/>
        <v>228.54259121660454</v>
      </c>
      <c r="F31" s="2">
        <v>5.3999999999999999E-2</v>
      </c>
      <c r="G31" s="2">
        <v>2E-3</v>
      </c>
      <c r="H31" s="9">
        <f t="shared" si="1"/>
        <v>2.1614809737770075</v>
      </c>
      <c r="I31" s="2">
        <v>0.36899999999999999</v>
      </c>
      <c r="J31" s="2">
        <v>4.3999999999999997E-2</v>
      </c>
      <c r="K31" s="9">
        <f t="shared" si="2"/>
        <v>59.458247535560609</v>
      </c>
      <c r="L31" s="2">
        <v>9.5000000000000001E-2</v>
      </c>
      <c r="M31" s="2">
        <v>8.9999999999999993E-3</v>
      </c>
      <c r="N31" s="9">
        <f t="shared" si="3"/>
        <v>11.451043620561402</v>
      </c>
      <c r="O31" s="2">
        <v>0.10299999999999999</v>
      </c>
      <c r="P31" s="2">
        <v>3.1E-2</v>
      </c>
      <c r="Q31" s="9">
        <f t="shared" si="4"/>
        <v>12.907672137143861</v>
      </c>
      <c r="R31" s="2">
        <v>0.36</v>
      </c>
      <c r="S31" s="2">
        <v>0.17199999999999999</v>
      </c>
      <c r="T31" s="9">
        <f t="shared" si="5"/>
        <v>47.877443540773982</v>
      </c>
      <c r="U31" s="2">
        <v>1.9E-2</v>
      </c>
      <c r="V31" s="2">
        <v>1E-3</v>
      </c>
      <c r="W31" s="9">
        <f t="shared" si="6"/>
        <v>2.2831557108528537</v>
      </c>
      <c r="X31" s="2">
        <v>0</v>
      </c>
      <c r="Y31" s="2">
        <v>0</v>
      </c>
      <c r="Z31" s="9">
        <f t="shared" si="7"/>
        <v>0</v>
      </c>
      <c r="AA31" s="2">
        <v>0</v>
      </c>
      <c r="AB31" s="2">
        <v>0</v>
      </c>
      <c r="AC31" s="9">
        <f t="shared" si="8"/>
        <v>0</v>
      </c>
      <c r="AD31" s="2">
        <v>0.16600000000000001</v>
      </c>
      <c r="AE31" s="2">
        <v>4.1000000000000002E-2</v>
      </c>
      <c r="AF31" s="9">
        <f t="shared" si="9"/>
        <v>20.518596443226812</v>
      </c>
      <c r="AG31" s="2">
        <v>0</v>
      </c>
      <c r="AH31" s="2">
        <v>0</v>
      </c>
      <c r="AI31" s="9">
        <f t="shared" si="10"/>
        <v>0</v>
      </c>
      <c r="AJ31" s="9">
        <f t="shared" si="11"/>
        <v>385.20023117850099</v>
      </c>
    </row>
    <row r="32" spans="1:36" ht="15.75" thickBot="1" x14ac:dyDescent="0.3">
      <c r="A32" s="3">
        <v>0.58333333333333337</v>
      </c>
      <c r="B32" s="4">
        <v>43453</v>
      </c>
      <c r="C32" s="2">
        <v>0.24579999999999999</v>
      </c>
      <c r="D32" s="2">
        <v>4.5400000000000003E-2</v>
      </c>
      <c r="E32" s="9">
        <f t="shared" si="0"/>
        <v>224.96183676348303</v>
      </c>
      <c r="F32" s="2">
        <v>5.2999999999999999E-2</v>
      </c>
      <c r="G32" s="2">
        <v>0</v>
      </c>
      <c r="H32" s="9">
        <f t="shared" si="1"/>
        <v>2.12</v>
      </c>
      <c r="I32" s="2">
        <v>0.38500000000000001</v>
      </c>
      <c r="J32" s="2">
        <v>4.1000000000000002E-2</v>
      </c>
      <c r="K32" s="9">
        <f t="shared" si="2"/>
        <v>61.948313939928987</v>
      </c>
      <c r="L32" s="2">
        <v>9.1999999999999998E-2</v>
      </c>
      <c r="M32" s="2">
        <v>6.0000000000000001E-3</v>
      </c>
      <c r="N32" s="9">
        <f t="shared" si="3"/>
        <v>11.063453348751464</v>
      </c>
      <c r="O32" s="2">
        <v>0.1</v>
      </c>
      <c r="P32" s="2">
        <v>2.8000000000000001E-2</v>
      </c>
      <c r="Q32" s="9">
        <f t="shared" si="4"/>
        <v>12.461524786317284</v>
      </c>
      <c r="R32" s="2">
        <v>0.315</v>
      </c>
      <c r="S32" s="2">
        <v>0.16900000000000001</v>
      </c>
      <c r="T32" s="9">
        <f t="shared" si="5"/>
        <v>42.896601263969622</v>
      </c>
      <c r="U32" s="2">
        <v>1.2999999999999999E-2</v>
      </c>
      <c r="V32" s="2">
        <v>0</v>
      </c>
      <c r="W32" s="9">
        <f t="shared" si="6"/>
        <v>1.5599999999999998</v>
      </c>
      <c r="X32" s="2">
        <v>0</v>
      </c>
      <c r="Y32" s="2">
        <v>0</v>
      </c>
      <c r="Z32" s="9">
        <f t="shared" si="7"/>
        <v>0</v>
      </c>
      <c r="AA32" s="2">
        <v>0</v>
      </c>
      <c r="AB32" s="2">
        <v>1E-3</v>
      </c>
      <c r="AC32" s="9">
        <f t="shared" si="8"/>
        <v>0.12</v>
      </c>
      <c r="AD32" s="2">
        <v>0.23699999999999999</v>
      </c>
      <c r="AE32" s="2">
        <v>4.7E-2</v>
      </c>
      <c r="AF32" s="9">
        <f t="shared" si="9"/>
        <v>28.993847623245866</v>
      </c>
      <c r="AG32" s="2">
        <v>0</v>
      </c>
      <c r="AH32" s="2">
        <v>0</v>
      </c>
      <c r="AI32" s="9">
        <f t="shared" si="10"/>
        <v>0</v>
      </c>
      <c r="AJ32" s="9">
        <f t="shared" si="11"/>
        <v>386.12557772569625</v>
      </c>
    </row>
    <row r="33" spans="1:36" ht="15.75" thickBot="1" x14ac:dyDescent="0.3">
      <c r="A33" s="3">
        <v>0.60416666666666663</v>
      </c>
      <c r="B33" s="4">
        <v>43453</v>
      </c>
      <c r="C33" s="2">
        <v>0.24579999999999999</v>
      </c>
      <c r="D33" s="2">
        <v>4.3200000000000002E-2</v>
      </c>
      <c r="E33" s="9">
        <f t="shared" si="0"/>
        <v>224.61064712074537</v>
      </c>
      <c r="F33" s="2">
        <v>4.4999999999999998E-2</v>
      </c>
      <c r="G33" s="2">
        <v>0</v>
      </c>
      <c r="H33" s="9">
        <f t="shared" si="1"/>
        <v>1.7999999999999998</v>
      </c>
      <c r="I33" s="2">
        <v>0.39700000000000002</v>
      </c>
      <c r="J33" s="2">
        <v>0.04</v>
      </c>
      <c r="K33" s="9">
        <f t="shared" si="2"/>
        <v>63.84160398987482</v>
      </c>
      <c r="L33" s="2">
        <v>9.0999999999999998E-2</v>
      </c>
      <c r="M33" s="2">
        <v>7.0000000000000001E-3</v>
      </c>
      <c r="N33" s="9">
        <f t="shared" si="3"/>
        <v>10.95226004074045</v>
      </c>
      <c r="O33" s="2">
        <v>9.8000000000000004E-2</v>
      </c>
      <c r="P33" s="2">
        <v>2.7E-2</v>
      </c>
      <c r="Q33" s="9">
        <f t="shared" si="4"/>
        <v>12.19816379624409</v>
      </c>
      <c r="R33" s="2">
        <v>0.32200000000000001</v>
      </c>
      <c r="S33" s="2">
        <v>0.17199999999999999</v>
      </c>
      <c r="T33" s="9">
        <f t="shared" si="5"/>
        <v>43.807067922882027</v>
      </c>
      <c r="U33" s="2">
        <v>1.7999999999999999E-2</v>
      </c>
      <c r="V33" s="2">
        <v>1E-3</v>
      </c>
      <c r="W33" s="9">
        <f t="shared" si="6"/>
        <v>2.1633307652783933</v>
      </c>
      <c r="X33" s="2">
        <v>0</v>
      </c>
      <c r="Y33" s="2">
        <v>0</v>
      </c>
      <c r="Z33" s="9">
        <f t="shared" si="7"/>
        <v>0</v>
      </c>
      <c r="AA33" s="2">
        <v>0</v>
      </c>
      <c r="AB33" s="2">
        <v>1E-3</v>
      </c>
      <c r="AC33" s="9">
        <f t="shared" si="8"/>
        <v>0.12</v>
      </c>
      <c r="AD33" s="2">
        <v>0.22600000000000001</v>
      </c>
      <c r="AE33" s="2">
        <v>0.05</v>
      </c>
      <c r="AF33" s="9">
        <f t="shared" si="9"/>
        <v>27.775788017624272</v>
      </c>
      <c r="AG33" s="2">
        <v>0</v>
      </c>
      <c r="AH33" s="2">
        <v>0</v>
      </c>
      <c r="AI33" s="9">
        <f t="shared" si="10"/>
        <v>0</v>
      </c>
      <c r="AJ33" s="9">
        <f t="shared" si="11"/>
        <v>387.26886165338942</v>
      </c>
    </row>
    <row r="34" spans="1:36" ht="15.75" thickBot="1" x14ac:dyDescent="0.3">
      <c r="A34" s="3">
        <v>0.625</v>
      </c>
      <c r="B34" s="4">
        <v>43453</v>
      </c>
      <c r="C34" s="2">
        <v>0.24199999999999999</v>
      </c>
      <c r="D34" s="2">
        <v>4.0800000000000003E-2</v>
      </c>
      <c r="E34" s="9">
        <f t="shared" si="0"/>
        <v>220.87371595552062</v>
      </c>
      <c r="F34" s="2">
        <v>2.4E-2</v>
      </c>
      <c r="G34" s="2">
        <v>1E-3</v>
      </c>
      <c r="H34" s="9">
        <f t="shared" si="1"/>
        <v>0.96083297195714512</v>
      </c>
      <c r="I34" s="2">
        <v>0.41399999999999998</v>
      </c>
      <c r="J34" s="2">
        <v>4.2000000000000003E-2</v>
      </c>
      <c r="K34" s="9">
        <f t="shared" si="2"/>
        <v>66.579996996094849</v>
      </c>
      <c r="L34" s="2">
        <v>0.09</v>
      </c>
      <c r="M34" s="2">
        <v>7.0000000000000001E-3</v>
      </c>
      <c r="N34" s="9">
        <f t="shared" si="3"/>
        <v>10.832617412241605</v>
      </c>
      <c r="O34" s="2">
        <v>9.9000000000000005E-2</v>
      </c>
      <c r="P34" s="2">
        <v>2.8000000000000001E-2</v>
      </c>
      <c r="Q34" s="9">
        <f t="shared" si="4"/>
        <v>12.346011501695598</v>
      </c>
      <c r="R34" s="2">
        <v>0.32700000000000001</v>
      </c>
      <c r="S34" s="2">
        <v>0.17399999999999999</v>
      </c>
      <c r="T34" s="9">
        <f t="shared" si="5"/>
        <v>44.449431942376947</v>
      </c>
      <c r="U34" s="2">
        <v>0.02</v>
      </c>
      <c r="V34" s="2">
        <v>2E-3</v>
      </c>
      <c r="W34" s="9">
        <f t="shared" si="6"/>
        <v>2.4119701490690137</v>
      </c>
      <c r="X34" s="2">
        <v>0</v>
      </c>
      <c r="Y34" s="2">
        <v>0</v>
      </c>
      <c r="Z34" s="9">
        <f t="shared" si="7"/>
        <v>0</v>
      </c>
      <c r="AA34" s="2">
        <v>0</v>
      </c>
      <c r="AB34" s="2">
        <v>1E-3</v>
      </c>
      <c r="AC34" s="9">
        <f t="shared" si="8"/>
        <v>0.12</v>
      </c>
      <c r="AD34" s="2">
        <v>0.224</v>
      </c>
      <c r="AE34" s="2">
        <v>4.8000000000000001E-2</v>
      </c>
      <c r="AF34" s="9">
        <f t="shared" si="9"/>
        <v>27.490216441490599</v>
      </c>
      <c r="AG34" s="2">
        <v>0</v>
      </c>
      <c r="AH34" s="2">
        <v>0</v>
      </c>
      <c r="AI34" s="9">
        <f t="shared" si="10"/>
        <v>0</v>
      </c>
      <c r="AJ34" s="9">
        <f t="shared" si="11"/>
        <v>386.06479337044641</v>
      </c>
    </row>
    <row r="35" spans="1:36" ht="15.75" thickBot="1" x14ac:dyDescent="0.3">
      <c r="A35" s="3">
        <v>0.64583333333333337</v>
      </c>
      <c r="B35" s="4">
        <v>43453</v>
      </c>
      <c r="C35" s="2">
        <v>0.23380000000000001</v>
      </c>
      <c r="D35" s="2">
        <v>3.9199999999999999E-2</v>
      </c>
      <c r="E35" s="9">
        <f t="shared" si="0"/>
        <v>213.3571062795894</v>
      </c>
      <c r="F35" s="2">
        <v>2.7E-2</v>
      </c>
      <c r="G35" s="2">
        <v>3.0000000000000001E-3</v>
      </c>
      <c r="H35" s="9">
        <f t="shared" si="1"/>
        <v>1.0866462165764899</v>
      </c>
      <c r="I35" s="2">
        <v>0.40200000000000002</v>
      </c>
      <c r="J35" s="2">
        <v>4.7E-2</v>
      </c>
      <c r="K35" s="9">
        <f t="shared" si="2"/>
        <v>64.758109916828175</v>
      </c>
      <c r="L35" s="2">
        <v>9.4E-2</v>
      </c>
      <c r="M35" s="2">
        <v>7.0000000000000001E-3</v>
      </c>
      <c r="N35" s="9">
        <f t="shared" si="3"/>
        <v>11.311233354502063</v>
      </c>
      <c r="O35" s="2">
        <v>0.10199999999999999</v>
      </c>
      <c r="P35" s="2">
        <v>2.8000000000000001E-2</v>
      </c>
      <c r="Q35" s="9">
        <f t="shared" si="4"/>
        <v>12.692801109290258</v>
      </c>
      <c r="R35" s="2">
        <v>0.32800000000000001</v>
      </c>
      <c r="S35" s="2">
        <v>0.17499999999999999</v>
      </c>
      <c r="T35" s="9">
        <f t="shared" si="5"/>
        <v>44.611765264333577</v>
      </c>
      <c r="U35" s="2">
        <v>1.4E-2</v>
      </c>
      <c r="V35" s="2">
        <v>1E-3</v>
      </c>
      <c r="W35" s="9">
        <f t="shared" si="6"/>
        <v>1.6842802617141841</v>
      </c>
      <c r="X35" s="2">
        <v>0</v>
      </c>
      <c r="Y35" s="2">
        <v>0</v>
      </c>
      <c r="Z35" s="9">
        <f t="shared" si="7"/>
        <v>0</v>
      </c>
      <c r="AA35" s="2">
        <v>0</v>
      </c>
      <c r="AB35" s="2">
        <v>1E-3</v>
      </c>
      <c r="AC35" s="9">
        <f t="shared" si="8"/>
        <v>0.12</v>
      </c>
      <c r="AD35" s="2">
        <v>0.28599999999999998</v>
      </c>
      <c r="AE35" s="2">
        <v>0.104</v>
      </c>
      <c r="AF35" s="9">
        <f t="shared" si="9"/>
        <v>36.518663721445229</v>
      </c>
      <c r="AG35" s="2">
        <v>0</v>
      </c>
      <c r="AH35" s="2">
        <v>0</v>
      </c>
      <c r="AI35" s="9">
        <f t="shared" si="10"/>
        <v>0</v>
      </c>
      <c r="AJ35" s="9">
        <f t="shared" si="11"/>
        <v>386.14060612427943</v>
      </c>
    </row>
    <row r="36" spans="1:36" ht="15.75" thickBot="1" x14ac:dyDescent="0.3">
      <c r="A36" s="3">
        <v>0.66666666666666663</v>
      </c>
      <c r="B36" s="4">
        <v>43453</v>
      </c>
      <c r="C36" s="2">
        <v>0.2374</v>
      </c>
      <c r="D36" s="2">
        <v>3.6799999999999999E-2</v>
      </c>
      <c r="E36" s="9">
        <f t="shared" si="0"/>
        <v>216.21177118741707</v>
      </c>
      <c r="F36" s="2">
        <v>2.7E-2</v>
      </c>
      <c r="G36" s="2">
        <v>3.0000000000000001E-3</v>
      </c>
      <c r="H36" s="9">
        <f t="shared" si="1"/>
        <v>1.0866462165764899</v>
      </c>
      <c r="I36" s="2">
        <v>0.39600000000000002</v>
      </c>
      <c r="J36" s="2">
        <v>4.2000000000000003E-2</v>
      </c>
      <c r="K36" s="9">
        <f t="shared" si="2"/>
        <v>63.71536706321325</v>
      </c>
      <c r="L36" s="2">
        <v>9.1999999999999998E-2</v>
      </c>
      <c r="M36" s="2">
        <v>7.0000000000000001E-3</v>
      </c>
      <c r="N36" s="9">
        <f t="shared" si="3"/>
        <v>11.071910404261768</v>
      </c>
      <c r="O36" s="2">
        <v>9.9000000000000005E-2</v>
      </c>
      <c r="P36" s="2">
        <v>2.8000000000000001E-2</v>
      </c>
      <c r="Q36" s="9">
        <f t="shared" si="4"/>
        <v>12.346011501695598</v>
      </c>
      <c r="R36" s="2">
        <v>0.33600000000000002</v>
      </c>
      <c r="S36" s="2">
        <v>0.17299999999999999</v>
      </c>
      <c r="T36" s="9">
        <f t="shared" si="5"/>
        <v>45.350633953672578</v>
      </c>
      <c r="U36" s="2">
        <v>2.1999999999999999E-2</v>
      </c>
      <c r="V36" s="2">
        <v>0</v>
      </c>
      <c r="W36" s="9">
        <f t="shared" si="6"/>
        <v>2.6399999999999997</v>
      </c>
      <c r="X36" s="2">
        <v>0</v>
      </c>
      <c r="Y36" s="2">
        <v>0</v>
      </c>
      <c r="Z36" s="9">
        <f t="shared" si="7"/>
        <v>0</v>
      </c>
      <c r="AA36" s="2">
        <v>0</v>
      </c>
      <c r="AB36" s="2">
        <v>0</v>
      </c>
      <c r="AC36" s="9">
        <f t="shared" si="8"/>
        <v>0</v>
      </c>
      <c r="AD36" s="2">
        <v>0.20599999999999999</v>
      </c>
      <c r="AE36" s="2">
        <v>4.8000000000000001E-2</v>
      </c>
      <c r="AF36" s="9">
        <f t="shared" si="9"/>
        <v>25.382198486340776</v>
      </c>
      <c r="AG36" s="2">
        <v>0</v>
      </c>
      <c r="AH36" s="2">
        <v>0</v>
      </c>
      <c r="AI36" s="9">
        <f t="shared" si="10"/>
        <v>0</v>
      </c>
      <c r="AJ36" s="9">
        <f t="shared" si="11"/>
        <v>377.80453881317754</v>
      </c>
    </row>
    <row r="37" spans="1:36" ht="15.75" thickBot="1" x14ac:dyDescent="0.3">
      <c r="A37" s="3">
        <v>0.6875</v>
      </c>
      <c r="B37" s="4">
        <v>43453</v>
      </c>
      <c r="C37" s="2">
        <v>0.246</v>
      </c>
      <c r="D37" s="2">
        <v>3.7999999999999999E-2</v>
      </c>
      <c r="E37" s="9">
        <f t="shared" si="0"/>
        <v>224.02589136079786</v>
      </c>
      <c r="F37" s="2">
        <v>2.5999999999999999E-2</v>
      </c>
      <c r="G37" s="2">
        <v>2E-3</v>
      </c>
      <c r="H37" s="9">
        <f t="shared" si="1"/>
        <v>1.0430723848324237</v>
      </c>
      <c r="I37" s="2">
        <v>0.41799999999999998</v>
      </c>
      <c r="J37" s="2">
        <v>5.1999999999999998E-2</v>
      </c>
      <c r="K37" s="9">
        <f t="shared" si="2"/>
        <v>67.395525073998797</v>
      </c>
      <c r="L37" s="2">
        <v>0.1</v>
      </c>
      <c r="M37" s="2">
        <v>1.6E-2</v>
      </c>
      <c r="N37" s="9">
        <f t="shared" si="3"/>
        <v>12.152629345125277</v>
      </c>
      <c r="O37" s="2">
        <v>0.107</v>
      </c>
      <c r="P37" s="2">
        <v>3.7999999999999999E-2</v>
      </c>
      <c r="Q37" s="9">
        <f t="shared" si="4"/>
        <v>13.625681634325675</v>
      </c>
      <c r="R37" s="2">
        <v>0.32800000000000001</v>
      </c>
      <c r="S37" s="2">
        <v>0.16800000000000001</v>
      </c>
      <c r="T37" s="9">
        <f t="shared" si="5"/>
        <v>44.222564376119124</v>
      </c>
      <c r="U37" s="2">
        <v>2.1000000000000001E-2</v>
      </c>
      <c r="V37" s="2">
        <v>0</v>
      </c>
      <c r="W37" s="9">
        <f t="shared" si="6"/>
        <v>2.52</v>
      </c>
      <c r="X37" s="2">
        <v>0</v>
      </c>
      <c r="Y37" s="2">
        <v>0</v>
      </c>
      <c r="Z37" s="9">
        <f t="shared" si="7"/>
        <v>0</v>
      </c>
      <c r="AA37" s="2">
        <v>0</v>
      </c>
      <c r="AB37" s="2">
        <v>1E-3</v>
      </c>
      <c r="AC37" s="9">
        <f t="shared" si="8"/>
        <v>0.12</v>
      </c>
      <c r="AD37" s="2">
        <v>0.248</v>
      </c>
      <c r="AE37" s="2">
        <v>4.8000000000000001E-2</v>
      </c>
      <c r="AF37" s="9">
        <f t="shared" si="9"/>
        <v>30.312294535386133</v>
      </c>
      <c r="AG37" s="2">
        <v>0</v>
      </c>
      <c r="AH37" s="2">
        <v>0</v>
      </c>
      <c r="AI37" s="9">
        <f t="shared" si="10"/>
        <v>0</v>
      </c>
      <c r="AJ37" s="9">
        <f t="shared" si="11"/>
        <v>395.41765871058527</v>
      </c>
    </row>
    <row r="38" spans="1:36" ht="15.75" thickBot="1" x14ac:dyDescent="0.3">
      <c r="A38" s="3">
        <v>0.70833333333333337</v>
      </c>
      <c r="B38" s="4">
        <v>43453</v>
      </c>
      <c r="C38" s="2">
        <v>0.25059999999999999</v>
      </c>
      <c r="D38" s="2">
        <v>3.6400000000000002E-2</v>
      </c>
      <c r="E38" s="9">
        <f t="shared" si="0"/>
        <v>227.90679937202398</v>
      </c>
      <c r="F38" s="2">
        <v>3.3000000000000002E-2</v>
      </c>
      <c r="G38" s="2">
        <v>4.0000000000000001E-3</v>
      </c>
      <c r="H38" s="9">
        <f t="shared" si="1"/>
        <v>1.3296616110875732</v>
      </c>
      <c r="I38" s="2">
        <v>0.45200000000000001</v>
      </c>
      <c r="J38" s="2">
        <v>0.10100000000000001</v>
      </c>
      <c r="K38" s="9">
        <f t="shared" si="2"/>
        <v>74.103495194221438</v>
      </c>
      <c r="L38" s="2">
        <v>0.121</v>
      </c>
      <c r="M38" s="2">
        <v>2.1999999999999999E-2</v>
      </c>
      <c r="N38" s="9">
        <f t="shared" si="3"/>
        <v>14.758048651498612</v>
      </c>
      <c r="O38" s="2">
        <v>0.13100000000000001</v>
      </c>
      <c r="P38" s="2">
        <v>0.05</v>
      </c>
      <c r="Q38" s="9">
        <f t="shared" si="4"/>
        <v>16.826122547990671</v>
      </c>
      <c r="R38" s="2">
        <v>0.36299999999999999</v>
      </c>
      <c r="S38" s="2">
        <v>0.19800000000000001</v>
      </c>
      <c r="T38" s="9">
        <f t="shared" si="5"/>
        <v>49.618657781121001</v>
      </c>
      <c r="U38" s="2">
        <v>3.5000000000000003E-2</v>
      </c>
      <c r="V38" s="2">
        <v>2E-3</v>
      </c>
      <c r="W38" s="9">
        <f t="shared" si="6"/>
        <v>4.206851554309945</v>
      </c>
      <c r="X38" s="2">
        <v>0</v>
      </c>
      <c r="Y38" s="2">
        <v>0</v>
      </c>
      <c r="Z38" s="9">
        <f t="shared" si="7"/>
        <v>0</v>
      </c>
      <c r="AA38" s="2">
        <v>0</v>
      </c>
      <c r="AB38" s="2">
        <v>1E-3</v>
      </c>
      <c r="AC38" s="9">
        <f t="shared" si="8"/>
        <v>0.12</v>
      </c>
      <c r="AD38" s="2">
        <v>0.26300000000000001</v>
      </c>
      <c r="AE38" s="2">
        <v>0.05</v>
      </c>
      <c r="AF38" s="9">
        <f t="shared" si="9"/>
        <v>32.12527976531878</v>
      </c>
      <c r="AG38" s="2">
        <v>0</v>
      </c>
      <c r="AH38" s="2">
        <v>0</v>
      </c>
      <c r="AI38" s="9">
        <f t="shared" si="10"/>
        <v>0</v>
      </c>
      <c r="AJ38" s="9">
        <f t="shared" si="11"/>
        <v>420.99491647757196</v>
      </c>
    </row>
    <row r="39" spans="1:36" ht="15.75" thickBot="1" x14ac:dyDescent="0.3">
      <c r="A39" s="3">
        <v>0.72916666666666663</v>
      </c>
      <c r="B39" s="4">
        <v>43453</v>
      </c>
      <c r="C39" s="2">
        <v>0.2636</v>
      </c>
      <c r="D39" s="2">
        <v>3.6200000000000003E-2</v>
      </c>
      <c r="E39" s="9">
        <f t="shared" si="0"/>
        <v>239.46664485894479</v>
      </c>
      <c r="F39" s="2">
        <v>3.1E-2</v>
      </c>
      <c r="G39" s="2">
        <v>2E-3</v>
      </c>
      <c r="H39" s="9">
        <f t="shared" si="1"/>
        <v>1.2425779653607254</v>
      </c>
      <c r="I39" s="2">
        <v>0.45900000000000002</v>
      </c>
      <c r="J39" s="2">
        <v>9.7000000000000003E-2</v>
      </c>
      <c r="K39" s="9">
        <f t="shared" si="2"/>
        <v>75.062001039140981</v>
      </c>
      <c r="L39" s="2">
        <v>0.126</v>
      </c>
      <c r="M39" s="2">
        <v>2.3E-2</v>
      </c>
      <c r="N39" s="9">
        <f t="shared" si="3"/>
        <v>15.369840597742062</v>
      </c>
      <c r="O39" s="2">
        <v>0.13400000000000001</v>
      </c>
      <c r="P39" s="2">
        <v>0.05</v>
      </c>
      <c r="Q39" s="9">
        <f t="shared" si="4"/>
        <v>17.16293681162988</v>
      </c>
      <c r="R39" s="2">
        <v>0.36199999999999999</v>
      </c>
      <c r="S39" s="2">
        <v>0.20499999999999999</v>
      </c>
      <c r="T39" s="9">
        <f t="shared" si="5"/>
        <v>49.921874964788728</v>
      </c>
      <c r="U39" s="2">
        <v>2.4E-2</v>
      </c>
      <c r="V39" s="2">
        <v>0</v>
      </c>
      <c r="W39" s="9">
        <f t="shared" si="6"/>
        <v>2.88</v>
      </c>
      <c r="X39" s="2">
        <v>0</v>
      </c>
      <c r="Y39" s="2">
        <v>0</v>
      </c>
      <c r="Z39" s="9">
        <f t="shared" si="7"/>
        <v>0</v>
      </c>
      <c r="AA39" s="2">
        <v>0</v>
      </c>
      <c r="AB39" s="2">
        <v>1E-3</v>
      </c>
      <c r="AC39" s="9">
        <f t="shared" si="8"/>
        <v>0.12</v>
      </c>
      <c r="AD39" s="2">
        <v>0.25800000000000001</v>
      </c>
      <c r="AE39" s="2">
        <v>4.2999999999999997E-2</v>
      </c>
      <c r="AF39" s="9">
        <f t="shared" si="9"/>
        <v>31.387054656338815</v>
      </c>
      <c r="AG39" s="2">
        <v>0</v>
      </c>
      <c r="AH39" s="2">
        <v>0</v>
      </c>
      <c r="AI39" s="9">
        <f t="shared" si="10"/>
        <v>0</v>
      </c>
      <c r="AJ39" s="9">
        <f t="shared" si="11"/>
        <v>432.61293089394599</v>
      </c>
    </row>
    <row r="40" spans="1:36" ht="15.75" thickBot="1" x14ac:dyDescent="0.3">
      <c r="A40" s="3">
        <v>0.75</v>
      </c>
      <c r="B40" s="4">
        <v>43453</v>
      </c>
      <c r="C40" s="2">
        <v>0.27039999999999997</v>
      </c>
      <c r="D40" s="2">
        <v>3.8600000000000002E-2</v>
      </c>
      <c r="E40" s="9">
        <f t="shared" si="0"/>
        <v>245.8270880110652</v>
      </c>
      <c r="F40" s="2">
        <v>3.3000000000000002E-2</v>
      </c>
      <c r="G40" s="2">
        <v>2E-3</v>
      </c>
      <c r="H40" s="9">
        <f t="shared" si="1"/>
        <v>1.3224220203853232</v>
      </c>
      <c r="I40" s="2">
        <v>0.45300000000000001</v>
      </c>
      <c r="J40" s="2">
        <v>9.4E-2</v>
      </c>
      <c r="K40" s="9">
        <f t="shared" si="2"/>
        <v>74.023996109369833</v>
      </c>
      <c r="L40" s="2">
        <v>0.11799999999999999</v>
      </c>
      <c r="M40" s="2">
        <v>2.5000000000000001E-2</v>
      </c>
      <c r="N40" s="9">
        <f t="shared" si="3"/>
        <v>14.474308273627448</v>
      </c>
      <c r="O40" s="2">
        <v>0.124</v>
      </c>
      <c r="P40" s="2">
        <v>4.8000000000000001E-2</v>
      </c>
      <c r="Q40" s="9">
        <f t="shared" si="4"/>
        <v>15.955939333050873</v>
      </c>
      <c r="R40" s="2">
        <v>0.35599999999999998</v>
      </c>
      <c r="S40" s="2">
        <v>0.20200000000000001</v>
      </c>
      <c r="T40" s="9">
        <f t="shared" si="5"/>
        <v>49.117980414508082</v>
      </c>
      <c r="U40" s="2">
        <v>5.3999999999999999E-2</v>
      </c>
      <c r="V40" s="2">
        <v>0</v>
      </c>
      <c r="W40" s="9">
        <f t="shared" si="6"/>
        <v>6.4799999999999995</v>
      </c>
      <c r="X40" s="2">
        <v>0</v>
      </c>
      <c r="Y40" s="2">
        <v>0</v>
      </c>
      <c r="Z40" s="9">
        <f t="shared" si="7"/>
        <v>0</v>
      </c>
      <c r="AA40" s="2">
        <v>0</v>
      </c>
      <c r="AB40" s="2">
        <v>0</v>
      </c>
      <c r="AC40" s="9">
        <f t="shared" si="8"/>
        <v>0</v>
      </c>
      <c r="AD40" s="2">
        <v>0.24399999999999999</v>
      </c>
      <c r="AE40" s="2">
        <v>7.0999999999999994E-2</v>
      </c>
      <c r="AF40" s="9">
        <f t="shared" si="9"/>
        <v>30.49440604438788</v>
      </c>
      <c r="AG40" s="2">
        <v>0</v>
      </c>
      <c r="AH40" s="2">
        <v>0</v>
      </c>
      <c r="AI40" s="9">
        <f t="shared" si="10"/>
        <v>0</v>
      </c>
      <c r="AJ40" s="9">
        <f t="shared" si="11"/>
        <v>437.69614020639466</v>
      </c>
    </row>
    <row r="41" spans="1:36" ht="15.75" thickBot="1" x14ac:dyDescent="0.3">
      <c r="A41" s="3">
        <v>0.77083333333333337</v>
      </c>
      <c r="B41" s="4">
        <v>43453</v>
      </c>
      <c r="C41" s="2">
        <v>0.27979999999999999</v>
      </c>
      <c r="D41" s="2">
        <v>3.7600000000000001E-2</v>
      </c>
      <c r="E41" s="9">
        <f t="shared" si="0"/>
        <v>254.08356499388145</v>
      </c>
      <c r="F41" s="2">
        <v>5.5E-2</v>
      </c>
      <c r="G41" s="2">
        <v>3.0000000000000001E-3</v>
      </c>
      <c r="H41" s="9">
        <f t="shared" si="1"/>
        <v>2.2032702966272657</v>
      </c>
      <c r="I41" s="2">
        <v>0.47299999999999998</v>
      </c>
      <c r="J41" s="2">
        <v>9.5000000000000001E-2</v>
      </c>
      <c r="K41" s="9">
        <f t="shared" si="2"/>
        <v>77.191336301426986</v>
      </c>
      <c r="L41" s="2">
        <v>0.113</v>
      </c>
      <c r="M41" s="2">
        <v>2.5000000000000001E-2</v>
      </c>
      <c r="N41" s="9">
        <f t="shared" si="3"/>
        <v>13.887894008812136</v>
      </c>
      <c r="O41" s="2">
        <v>0.11899999999999999</v>
      </c>
      <c r="P41" s="2">
        <v>4.9000000000000002E-2</v>
      </c>
      <c r="Q41" s="9">
        <f t="shared" si="4"/>
        <v>15.443212101114197</v>
      </c>
      <c r="R41" s="2">
        <v>0.36599999999999999</v>
      </c>
      <c r="S41" s="2">
        <v>0.2</v>
      </c>
      <c r="T41" s="9">
        <f t="shared" si="5"/>
        <v>50.049639359340041</v>
      </c>
      <c r="U41" s="2">
        <v>5.1999999999999998E-2</v>
      </c>
      <c r="V41" s="2">
        <v>1E-3</v>
      </c>
      <c r="W41" s="9">
        <f t="shared" si="6"/>
        <v>6.2411537394940053</v>
      </c>
      <c r="X41" s="2">
        <v>0</v>
      </c>
      <c r="Y41" s="2">
        <v>0</v>
      </c>
      <c r="Z41" s="9">
        <f t="shared" si="7"/>
        <v>0</v>
      </c>
      <c r="AA41" s="2">
        <v>0</v>
      </c>
      <c r="AB41" s="2">
        <v>1E-3</v>
      </c>
      <c r="AC41" s="9">
        <f t="shared" si="8"/>
        <v>0.12</v>
      </c>
      <c r="AD41" s="2">
        <v>0.154</v>
      </c>
      <c r="AE41" s="2">
        <v>4.2000000000000003E-2</v>
      </c>
      <c r="AF41" s="9">
        <f t="shared" si="9"/>
        <v>19.15494714166552</v>
      </c>
      <c r="AG41" s="2">
        <v>0</v>
      </c>
      <c r="AH41" s="2">
        <v>0</v>
      </c>
      <c r="AI41" s="9">
        <f t="shared" si="10"/>
        <v>0</v>
      </c>
      <c r="AJ41" s="9">
        <f t="shared" si="11"/>
        <v>438.37501794236152</v>
      </c>
    </row>
    <row r="42" spans="1:36" ht="15.75" thickBot="1" x14ac:dyDescent="0.3">
      <c r="A42" s="3">
        <v>0.79166666666666663</v>
      </c>
      <c r="B42" s="4">
        <v>43453</v>
      </c>
      <c r="C42" s="2">
        <v>0.28139999999999998</v>
      </c>
      <c r="D42" s="2">
        <v>3.8600000000000002E-2</v>
      </c>
      <c r="E42" s="9">
        <f t="shared" si="0"/>
        <v>255.63156143168237</v>
      </c>
      <c r="F42" s="2">
        <v>0.06</v>
      </c>
      <c r="G42" s="2">
        <v>1E-3</v>
      </c>
      <c r="H42" s="9">
        <f t="shared" si="1"/>
        <v>2.4003333101883997</v>
      </c>
      <c r="I42" s="2">
        <v>0.49</v>
      </c>
      <c r="J42" s="2">
        <v>9.8000000000000004E-2</v>
      </c>
      <c r="K42" s="9">
        <f t="shared" si="2"/>
        <v>79.952625973134857</v>
      </c>
      <c r="L42" s="2">
        <v>0.113</v>
      </c>
      <c r="M42" s="2">
        <v>2.5999999999999999E-2</v>
      </c>
      <c r="N42" s="9">
        <f t="shared" si="3"/>
        <v>13.914309181558387</v>
      </c>
      <c r="O42" s="2">
        <v>0.11799999999999999</v>
      </c>
      <c r="P42" s="2">
        <v>4.8000000000000001E-2</v>
      </c>
      <c r="Q42" s="9">
        <f t="shared" si="4"/>
        <v>15.28670010172241</v>
      </c>
      <c r="R42" s="2">
        <v>0.40300000000000002</v>
      </c>
      <c r="S42" s="2">
        <v>0.23499999999999999</v>
      </c>
      <c r="T42" s="9">
        <f t="shared" si="5"/>
        <v>55.981511233620701</v>
      </c>
      <c r="U42" s="2">
        <v>8.6999999999999994E-2</v>
      </c>
      <c r="V42" s="2">
        <v>1E-3</v>
      </c>
      <c r="W42" s="9">
        <f t="shared" si="6"/>
        <v>10.44068963239498</v>
      </c>
      <c r="X42" s="2">
        <v>0</v>
      </c>
      <c r="Y42" s="2">
        <v>0</v>
      </c>
      <c r="Z42" s="9">
        <f t="shared" si="7"/>
        <v>0</v>
      </c>
      <c r="AA42" s="2">
        <v>0</v>
      </c>
      <c r="AB42" s="2">
        <v>1E-3</v>
      </c>
      <c r="AC42" s="9">
        <f t="shared" si="8"/>
        <v>0.12</v>
      </c>
      <c r="AD42" s="2">
        <v>0.124</v>
      </c>
      <c r="AE42" s="2">
        <v>3.5999999999999997E-2</v>
      </c>
      <c r="AF42" s="9">
        <f t="shared" si="9"/>
        <v>15.494411895906214</v>
      </c>
      <c r="AG42" s="2">
        <v>0</v>
      </c>
      <c r="AH42" s="2">
        <v>0</v>
      </c>
      <c r="AI42" s="9">
        <f t="shared" si="10"/>
        <v>0</v>
      </c>
      <c r="AJ42" s="9">
        <f t="shared" si="11"/>
        <v>449.22214276020838</v>
      </c>
    </row>
    <row r="43" spans="1:36" ht="15.75" thickBot="1" x14ac:dyDescent="0.3">
      <c r="A43" s="3">
        <v>0.8125</v>
      </c>
      <c r="B43" s="4">
        <v>43453</v>
      </c>
      <c r="C43" s="2">
        <v>0.28420000000000001</v>
      </c>
      <c r="D43" s="2">
        <v>4.0399999999999998E-2</v>
      </c>
      <c r="E43" s="9">
        <f t="shared" si="0"/>
        <v>258.35142345262972</v>
      </c>
      <c r="F43" s="2">
        <v>8.3000000000000004E-2</v>
      </c>
      <c r="G43" s="2">
        <v>4.0000000000000001E-3</v>
      </c>
      <c r="H43" s="9">
        <f t="shared" si="1"/>
        <v>3.3238531856867573</v>
      </c>
      <c r="I43" s="2">
        <v>0.48399999999999999</v>
      </c>
      <c r="J43" s="2">
        <v>9.7000000000000003E-2</v>
      </c>
      <c r="K43" s="9">
        <f t="shared" si="2"/>
        <v>78.979896176178912</v>
      </c>
      <c r="L43" s="2">
        <v>0.114</v>
      </c>
      <c r="M43" s="2">
        <v>2.7E-2</v>
      </c>
      <c r="N43" s="9">
        <f t="shared" si="3"/>
        <v>14.058449416631978</v>
      </c>
      <c r="O43" s="2">
        <v>0.12</v>
      </c>
      <c r="P43" s="2">
        <v>4.8000000000000001E-2</v>
      </c>
      <c r="Q43" s="9">
        <f t="shared" si="4"/>
        <v>15.509274644547371</v>
      </c>
      <c r="R43" s="2">
        <v>0.434</v>
      </c>
      <c r="S43" s="2">
        <v>0.254</v>
      </c>
      <c r="T43" s="9">
        <f t="shared" si="5"/>
        <v>60.343655838870085</v>
      </c>
      <c r="U43" s="2">
        <v>4.4999999999999998E-2</v>
      </c>
      <c r="V43" s="2">
        <v>2E-3</v>
      </c>
      <c r="W43" s="9">
        <f t="shared" si="6"/>
        <v>5.4053307021865002</v>
      </c>
      <c r="X43" s="2">
        <v>0</v>
      </c>
      <c r="Y43" s="2">
        <v>0</v>
      </c>
      <c r="Z43" s="9">
        <f t="shared" si="7"/>
        <v>0</v>
      </c>
      <c r="AA43" s="2">
        <v>0</v>
      </c>
      <c r="AB43" s="2">
        <v>1E-3</v>
      </c>
      <c r="AC43" s="9">
        <f t="shared" si="8"/>
        <v>0.12</v>
      </c>
      <c r="AD43" s="2">
        <v>0.115</v>
      </c>
      <c r="AE43" s="2">
        <v>2.9000000000000001E-2</v>
      </c>
      <c r="AF43" s="9">
        <f t="shared" si="9"/>
        <v>14.232020236073303</v>
      </c>
      <c r="AG43" s="2">
        <v>0</v>
      </c>
      <c r="AH43" s="2">
        <v>0</v>
      </c>
      <c r="AI43" s="9">
        <f t="shared" si="10"/>
        <v>0</v>
      </c>
      <c r="AJ43" s="9">
        <f t="shared" si="11"/>
        <v>450.32390365280457</v>
      </c>
    </row>
    <row r="44" spans="1:36" ht="15.75" thickBot="1" x14ac:dyDescent="0.3">
      <c r="A44" s="3">
        <v>0.83333333333333337</v>
      </c>
      <c r="B44" s="4">
        <v>43453</v>
      </c>
      <c r="C44" s="2">
        <v>0.29320000000000002</v>
      </c>
      <c r="D44" s="2">
        <v>3.9E-2</v>
      </c>
      <c r="E44" s="9">
        <f t="shared" si="0"/>
        <v>266.20417802882059</v>
      </c>
      <c r="F44" s="2">
        <v>9.8000000000000004E-2</v>
      </c>
      <c r="G44" s="2">
        <v>8.0000000000000002E-3</v>
      </c>
      <c r="H44" s="9">
        <f t="shared" si="1"/>
        <v>3.9330395370501936</v>
      </c>
      <c r="I44" s="2">
        <v>0.47699999999999998</v>
      </c>
      <c r="J44" s="2">
        <v>0.1</v>
      </c>
      <c r="K44" s="9">
        <f t="shared" si="2"/>
        <v>77.979115152712524</v>
      </c>
      <c r="L44" s="2">
        <v>0.121</v>
      </c>
      <c r="M44" s="2">
        <v>2.5000000000000001E-2</v>
      </c>
      <c r="N44" s="9">
        <f t="shared" si="3"/>
        <v>14.826678657069493</v>
      </c>
      <c r="O44" s="2">
        <v>0.128</v>
      </c>
      <c r="P44" s="2">
        <v>0.05</v>
      </c>
      <c r="Q44" s="9">
        <f t="shared" si="4"/>
        <v>16.490288050849809</v>
      </c>
      <c r="R44" s="2">
        <v>0.36699999999999999</v>
      </c>
      <c r="S44" s="2">
        <v>0.20399999999999999</v>
      </c>
      <c r="T44" s="9">
        <f t="shared" si="5"/>
        <v>50.386426743717394</v>
      </c>
      <c r="U44" s="2">
        <v>9.0999999999999998E-2</v>
      </c>
      <c r="V44" s="2">
        <v>3.0000000000000001E-3</v>
      </c>
      <c r="W44" s="9">
        <f t="shared" si="6"/>
        <v>10.925932454486437</v>
      </c>
      <c r="X44" s="2">
        <v>0</v>
      </c>
      <c r="Y44" s="2">
        <v>0</v>
      </c>
      <c r="Z44" s="9">
        <f t="shared" si="7"/>
        <v>0</v>
      </c>
      <c r="AA44" s="2">
        <v>0</v>
      </c>
      <c r="AB44" s="2">
        <v>1E-3</v>
      </c>
      <c r="AC44" s="9">
        <f t="shared" si="8"/>
        <v>0.12</v>
      </c>
      <c r="AD44" s="2">
        <v>0.11899999999999999</v>
      </c>
      <c r="AE44" s="2">
        <v>3.4000000000000002E-2</v>
      </c>
      <c r="AF44" s="9">
        <f t="shared" si="9"/>
        <v>14.851424174132257</v>
      </c>
      <c r="AG44" s="2">
        <v>0</v>
      </c>
      <c r="AH44" s="2">
        <v>0</v>
      </c>
      <c r="AI44" s="9">
        <f t="shared" si="10"/>
        <v>0</v>
      </c>
      <c r="AJ44" s="9">
        <f t="shared" si="11"/>
        <v>455.71708279883865</v>
      </c>
    </row>
    <row r="45" spans="1:36" ht="15.75" thickBot="1" x14ac:dyDescent="0.3">
      <c r="A45" s="3">
        <v>0.85416666666666663</v>
      </c>
      <c r="B45" s="4">
        <v>43453</v>
      </c>
      <c r="C45" s="2">
        <v>0.2878</v>
      </c>
      <c r="D45" s="2">
        <v>4.1599999999999998E-2</v>
      </c>
      <c r="E45" s="9">
        <f t="shared" si="0"/>
        <v>261.71189120863426</v>
      </c>
      <c r="F45" s="2">
        <v>8.4000000000000005E-2</v>
      </c>
      <c r="G45" s="2">
        <v>2E-3</v>
      </c>
      <c r="H45" s="9">
        <f t="shared" si="1"/>
        <v>3.3609522460160006</v>
      </c>
      <c r="I45" s="2">
        <v>0.47499999999999998</v>
      </c>
      <c r="J45" s="2">
        <v>9.9000000000000005E-2</v>
      </c>
      <c r="K45" s="9">
        <f t="shared" si="2"/>
        <v>77.633147559531551</v>
      </c>
      <c r="L45" s="2">
        <v>0.123</v>
      </c>
      <c r="M45" s="2">
        <v>2.5000000000000001E-2</v>
      </c>
      <c r="N45" s="9">
        <f t="shared" si="3"/>
        <v>15.061792721983663</v>
      </c>
      <c r="O45" s="2">
        <v>0.13</v>
      </c>
      <c r="P45" s="2">
        <v>5.0999999999999997E-2</v>
      </c>
      <c r="Q45" s="9">
        <f t="shared" si="4"/>
        <v>16.757517715938718</v>
      </c>
      <c r="R45" s="2">
        <v>0.35499999999999998</v>
      </c>
      <c r="S45" s="2">
        <v>0.20699999999999999</v>
      </c>
      <c r="T45" s="9">
        <f t="shared" si="5"/>
        <v>49.313138208797866</v>
      </c>
      <c r="U45" s="2">
        <v>8.3000000000000004E-2</v>
      </c>
      <c r="V45" s="2">
        <v>1E-3</v>
      </c>
      <c r="W45" s="9">
        <f t="shared" si="6"/>
        <v>9.960722865334624</v>
      </c>
      <c r="X45" s="2">
        <v>0</v>
      </c>
      <c r="Y45" s="2">
        <v>0</v>
      </c>
      <c r="Z45" s="9">
        <f t="shared" si="7"/>
        <v>0</v>
      </c>
      <c r="AA45" s="2">
        <v>0</v>
      </c>
      <c r="AB45" s="2">
        <v>1E-3</v>
      </c>
      <c r="AC45" s="9">
        <f t="shared" si="8"/>
        <v>0.12</v>
      </c>
      <c r="AD45" s="2">
        <v>0.115</v>
      </c>
      <c r="AE45" s="2">
        <v>3.2000000000000001E-2</v>
      </c>
      <c r="AF45" s="9">
        <f t="shared" si="9"/>
        <v>14.324301030067751</v>
      </c>
      <c r="AG45" s="2">
        <v>0</v>
      </c>
      <c r="AH45" s="2">
        <v>0</v>
      </c>
      <c r="AI45" s="9">
        <f t="shared" si="10"/>
        <v>0</v>
      </c>
      <c r="AJ45" s="9">
        <f t="shared" si="11"/>
        <v>448.24346355630439</v>
      </c>
    </row>
    <row r="46" spans="1:36" ht="15.75" thickBot="1" x14ac:dyDescent="0.3">
      <c r="A46" s="3">
        <v>0.875</v>
      </c>
      <c r="B46" s="4">
        <v>43453</v>
      </c>
      <c r="C46" s="2">
        <v>0.29659999999999997</v>
      </c>
      <c r="D46" s="2">
        <v>4.1200000000000001E-2</v>
      </c>
      <c r="E46" s="9">
        <f t="shared" si="0"/>
        <v>269.50304265443833</v>
      </c>
      <c r="F46" s="2">
        <v>6.0999999999999999E-2</v>
      </c>
      <c r="G46" s="2">
        <v>1E-3</v>
      </c>
      <c r="H46" s="9">
        <f t="shared" si="1"/>
        <v>2.440327846827143</v>
      </c>
      <c r="I46" s="2">
        <v>0.47599999999999998</v>
      </c>
      <c r="J46" s="2">
        <v>0.1</v>
      </c>
      <c r="K46" s="9">
        <f t="shared" si="2"/>
        <v>77.822526301836277</v>
      </c>
      <c r="L46" s="2">
        <v>0.125</v>
      </c>
      <c r="M46" s="2">
        <v>2.8000000000000001E-2</v>
      </c>
      <c r="N46" s="9">
        <f t="shared" si="3"/>
        <v>15.371714283058999</v>
      </c>
      <c r="O46" s="2">
        <v>0.13100000000000001</v>
      </c>
      <c r="P46" s="2">
        <v>5.2999999999999999E-2</v>
      </c>
      <c r="Q46" s="9">
        <f t="shared" si="4"/>
        <v>16.957830049861922</v>
      </c>
      <c r="R46" s="2">
        <v>0.35099999999999998</v>
      </c>
      <c r="S46" s="2">
        <v>0.20699999999999999</v>
      </c>
      <c r="T46" s="9">
        <f t="shared" si="5"/>
        <v>48.899079745942046</v>
      </c>
      <c r="U46" s="2">
        <v>6.8000000000000005E-2</v>
      </c>
      <c r="V46" s="2">
        <v>0</v>
      </c>
      <c r="W46" s="9">
        <f t="shared" si="6"/>
        <v>8.16</v>
      </c>
      <c r="X46" s="2">
        <v>0</v>
      </c>
      <c r="Y46" s="2">
        <v>0</v>
      </c>
      <c r="Z46" s="9">
        <f t="shared" si="7"/>
        <v>0</v>
      </c>
      <c r="AA46" s="2">
        <v>0</v>
      </c>
      <c r="AB46" s="2">
        <v>0</v>
      </c>
      <c r="AC46" s="9">
        <f t="shared" si="8"/>
        <v>0</v>
      </c>
      <c r="AD46" s="2">
        <v>0.114</v>
      </c>
      <c r="AE46" s="2">
        <v>3.2000000000000001E-2</v>
      </c>
      <c r="AF46" s="9">
        <f t="shared" si="9"/>
        <v>14.208729710991058</v>
      </c>
      <c r="AG46" s="2">
        <v>0</v>
      </c>
      <c r="AH46" s="2">
        <v>0</v>
      </c>
      <c r="AI46" s="9">
        <f t="shared" si="10"/>
        <v>0</v>
      </c>
      <c r="AJ46" s="9">
        <f t="shared" si="11"/>
        <v>453.36325059295581</v>
      </c>
    </row>
    <row r="47" spans="1:36" ht="15.75" thickBot="1" x14ac:dyDescent="0.3">
      <c r="A47" s="3">
        <v>0.89583333333333337</v>
      </c>
      <c r="B47" s="4">
        <v>43453</v>
      </c>
      <c r="C47" s="2">
        <v>0.28199999999999997</v>
      </c>
      <c r="D47" s="2">
        <v>3.8199999999999998E-2</v>
      </c>
      <c r="E47" s="9">
        <f t="shared" si="0"/>
        <v>256.11798921590804</v>
      </c>
      <c r="F47" s="2">
        <v>0.05</v>
      </c>
      <c r="G47" s="2">
        <v>0</v>
      </c>
      <c r="H47" s="9">
        <f t="shared" si="1"/>
        <v>2</v>
      </c>
      <c r="I47" s="2">
        <v>0.45600000000000002</v>
      </c>
      <c r="J47" s="2">
        <v>9.8000000000000004E-2</v>
      </c>
      <c r="K47" s="9">
        <f t="shared" si="2"/>
        <v>74.625893629490292</v>
      </c>
      <c r="L47" s="2">
        <v>0.12</v>
      </c>
      <c r="M47" s="2">
        <v>2.5999999999999999E-2</v>
      </c>
      <c r="N47" s="9">
        <f t="shared" si="3"/>
        <v>14.734123659043995</v>
      </c>
      <c r="O47" s="2">
        <v>0.127</v>
      </c>
      <c r="P47" s="2">
        <v>5.0999999999999997E-2</v>
      </c>
      <c r="Q47" s="9">
        <f t="shared" si="4"/>
        <v>16.42291082603812</v>
      </c>
      <c r="R47" s="2">
        <v>0.36</v>
      </c>
      <c r="S47" s="2">
        <v>0.214</v>
      </c>
      <c r="T47" s="9">
        <f t="shared" si="5"/>
        <v>50.256366760839363</v>
      </c>
      <c r="U47" s="2">
        <v>7.3999999999999996E-2</v>
      </c>
      <c r="V47" s="2">
        <v>0</v>
      </c>
      <c r="W47" s="9">
        <f t="shared" si="6"/>
        <v>8.879999999999999</v>
      </c>
      <c r="X47" s="2">
        <v>0</v>
      </c>
      <c r="Y47" s="2">
        <v>0</v>
      </c>
      <c r="Z47" s="9">
        <f t="shared" si="7"/>
        <v>0</v>
      </c>
      <c r="AA47" s="2">
        <v>0</v>
      </c>
      <c r="AB47" s="2">
        <v>1E-3</v>
      </c>
      <c r="AC47" s="9">
        <f t="shared" si="8"/>
        <v>0.12</v>
      </c>
      <c r="AD47" s="2">
        <v>0.13100000000000001</v>
      </c>
      <c r="AE47" s="2">
        <v>3.4000000000000002E-2</v>
      </c>
      <c r="AF47" s="9">
        <f t="shared" si="9"/>
        <v>16.240837416832914</v>
      </c>
      <c r="AG47" s="2">
        <v>0</v>
      </c>
      <c r="AH47" s="2">
        <v>0</v>
      </c>
      <c r="AI47" s="9">
        <f t="shared" si="10"/>
        <v>0</v>
      </c>
      <c r="AJ47" s="9">
        <f t="shared" si="11"/>
        <v>439.39812150815266</v>
      </c>
    </row>
    <row r="48" spans="1:36" ht="15.75" thickBot="1" x14ac:dyDescent="0.3">
      <c r="A48" s="3">
        <v>0.91666666666666663</v>
      </c>
      <c r="B48" s="4">
        <v>43453</v>
      </c>
      <c r="C48" s="2">
        <v>0.27460000000000001</v>
      </c>
      <c r="D48" s="2">
        <v>3.8199999999999998E-2</v>
      </c>
      <c r="E48" s="9">
        <f t="shared" si="0"/>
        <v>249.51986694449803</v>
      </c>
      <c r="F48" s="2">
        <v>2.3E-2</v>
      </c>
      <c r="G48" s="2">
        <v>2E-3</v>
      </c>
      <c r="H48" s="9">
        <f t="shared" si="1"/>
        <v>0.92347171044921561</v>
      </c>
      <c r="I48" s="2">
        <v>0.47299999999999998</v>
      </c>
      <c r="J48" s="2">
        <v>0.1</v>
      </c>
      <c r="K48" s="9">
        <f t="shared" si="2"/>
        <v>77.352843515930289</v>
      </c>
      <c r="L48" s="2">
        <v>0.124</v>
      </c>
      <c r="M48" s="2">
        <v>2.5999999999999999E-2</v>
      </c>
      <c r="N48" s="9">
        <f t="shared" si="3"/>
        <v>15.203578526123382</v>
      </c>
      <c r="O48" s="2">
        <v>0.13200000000000001</v>
      </c>
      <c r="P48" s="2">
        <v>5.1999999999999998E-2</v>
      </c>
      <c r="Q48" s="9">
        <f t="shared" si="4"/>
        <v>17.024781936929472</v>
      </c>
      <c r="R48" s="2">
        <v>0.35099999999999998</v>
      </c>
      <c r="S48" s="2">
        <v>0.21</v>
      </c>
      <c r="T48" s="9">
        <f t="shared" si="5"/>
        <v>49.082933897638995</v>
      </c>
      <c r="U48" s="2">
        <v>8.1000000000000003E-2</v>
      </c>
      <c r="V48" s="2">
        <v>2E-3</v>
      </c>
      <c r="W48" s="9">
        <f t="shared" si="6"/>
        <v>9.7229625114982312</v>
      </c>
      <c r="X48" s="2">
        <v>0</v>
      </c>
      <c r="Y48" s="2">
        <v>0</v>
      </c>
      <c r="Z48" s="9">
        <f t="shared" si="7"/>
        <v>0</v>
      </c>
      <c r="AA48" s="2">
        <v>0</v>
      </c>
      <c r="AB48" s="2">
        <v>1E-3</v>
      </c>
      <c r="AC48" s="9">
        <f t="shared" si="8"/>
        <v>0.12</v>
      </c>
      <c r="AD48" s="2">
        <v>0.125</v>
      </c>
      <c r="AE48" s="2">
        <v>3.6999999999999998E-2</v>
      </c>
      <c r="AF48" s="9">
        <f t="shared" si="9"/>
        <v>15.643324454859332</v>
      </c>
      <c r="AG48" s="2">
        <v>0</v>
      </c>
      <c r="AH48" s="2">
        <v>0</v>
      </c>
      <c r="AI48" s="9">
        <f t="shared" si="10"/>
        <v>0</v>
      </c>
      <c r="AJ48" s="9">
        <f t="shared" si="11"/>
        <v>434.59376349792694</v>
      </c>
    </row>
    <row r="49" spans="1:36" ht="15.75" thickBot="1" x14ac:dyDescent="0.3">
      <c r="A49" s="3">
        <v>0.9375</v>
      </c>
      <c r="B49" s="4">
        <v>43453</v>
      </c>
      <c r="C49" s="2">
        <v>0.27360000000000001</v>
      </c>
      <c r="D49" s="2">
        <v>3.8199999999999998E-2</v>
      </c>
      <c r="E49" s="9">
        <f t="shared" si="0"/>
        <v>248.62848187607145</v>
      </c>
      <c r="F49" s="2">
        <v>5.7000000000000002E-2</v>
      </c>
      <c r="G49" s="2">
        <v>0</v>
      </c>
      <c r="H49" s="9">
        <f t="shared" si="1"/>
        <v>2.2800000000000002</v>
      </c>
      <c r="I49" s="2">
        <v>0.45300000000000001</v>
      </c>
      <c r="J49" s="2">
        <v>0.104</v>
      </c>
      <c r="K49" s="9">
        <f t="shared" si="2"/>
        <v>74.365583437501513</v>
      </c>
      <c r="L49" s="2">
        <v>0.127</v>
      </c>
      <c r="M49" s="2">
        <v>2.5000000000000001E-2</v>
      </c>
      <c r="N49" s="9">
        <f t="shared" si="3"/>
        <v>15.532469217738692</v>
      </c>
      <c r="O49" s="2">
        <v>0.13500000000000001</v>
      </c>
      <c r="P49" s="2">
        <v>5.1999999999999998E-2</v>
      </c>
      <c r="Q49" s="9">
        <f t="shared" si="4"/>
        <v>17.360230413217447</v>
      </c>
      <c r="R49" s="2">
        <v>0.371</v>
      </c>
      <c r="S49" s="2">
        <v>0.223</v>
      </c>
      <c r="T49" s="9">
        <f t="shared" si="5"/>
        <v>51.943507775274476</v>
      </c>
      <c r="U49" s="2">
        <v>8.5999999999999993E-2</v>
      </c>
      <c r="V49" s="2">
        <v>0</v>
      </c>
      <c r="W49" s="9">
        <f t="shared" si="6"/>
        <v>10.319999999999999</v>
      </c>
      <c r="X49" s="2">
        <v>0</v>
      </c>
      <c r="Y49" s="2">
        <v>0</v>
      </c>
      <c r="Z49" s="9">
        <f t="shared" si="7"/>
        <v>0</v>
      </c>
      <c r="AA49" s="2">
        <v>0</v>
      </c>
      <c r="AB49" s="2">
        <v>1E-3</v>
      </c>
      <c r="AC49" s="9">
        <f t="shared" si="8"/>
        <v>0.12</v>
      </c>
      <c r="AD49" s="2">
        <v>0.12</v>
      </c>
      <c r="AE49" s="2">
        <v>2.4E-2</v>
      </c>
      <c r="AF49" s="9">
        <f t="shared" si="9"/>
        <v>14.685176199147222</v>
      </c>
      <c r="AG49" s="2">
        <v>0</v>
      </c>
      <c r="AH49" s="2">
        <v>0</v>
      </c>
      <c r="AI49" s="9">
        <f t="shared" si="10"/>
        <v>0</v>
      </c>
      <c r="AJ49" s="9">
        <f t="shared" si="11"/>
        <v>435.23544891895085</v>
      </c>
    </row>
    <row r="50" spans="1:36" ht="15.75" thickBot="1" x14ac:dyDescent="0.3">
      <c r="A50" s="3">
        <v>0.95833333333333337</v>
      </c>
      <c r="B50" s="4">
        <v>43453</v>
      </c>
      <c r="C50" s="2">
        <v>0.27139999999999997</v>
      </c>
      <c r="D50" s="2">
        <v>3.9600000000000003E-2</v>
      </c>
      <c r="E50" s="9">
        <f t="shared" si="0"/>
        <v>246.84642432087196</v>
      </c>
      <c r="F50" s="2">
        <v>8.3000000000000004E-2</v>
      </c>
      <c r="G50" s="2">
        <v>1E-3</v>
      </c>
      <c r="H50" s="9">
        <f t="shared" si="1"/>
        <v>3.3202409551115415</v>
      </c>
      <c r="I50" s="2">
        <v>0.42499999999999999</v>
      </c>
      <c r="J50" s="2">
        <v>0.10100000000000001</v>
      </c>
      <c r="K50" s="9">
        <f t="shared" si="2"/>
        <v>69.893816607765814</v>
      </c>
      <c r="L50" s="2">
        <v>0.12</v>
      </c>
      <c r="M50" s="2">
        <v>2.7E-2</v>
      </c>
      <c r="N50" s="9">
        <f t="shared" si="3"/>
        <v>14.76</v>
      </c>
      <c r="O50" s="2">
        <v>0.127</v>
      </c>
      <c r="P50" s="2">
        <v>5.2999999999999999E-2</v>
      </c>
      <c r="Q50" s="9">
        <f t="shared" si="4"/>
        <v>16.513848733714379</v>
      </c>
      <c r="R50" s="2">
        <v>0.36899999999999999</v>
      </c>
      <c r="S50" s="2">
        <v>0.22</v>
      </c>
      <c r="T50" s="9">
        <f t="shared" si="5"/>
        <v>51.552675973221795</v>
      </c>
      <c r="U50" s="2">
        <v>8.1000000000000003E-2</v>
      </c>
      <c r="V50" s="2">
        <v>2E-3</v>
      </c>
      <c r="W50" s="9">
        <f t="shared" si="6"/>
        <v>9.7229625114982312</v>
      </c>
      <c r="X50" s="2">
        <v>0</v>
      </c>
      <c r="Y50" s="2">
        <v>0</v>
      </c>
      <c r="Z50" s="9">
        <f t="shared" si="7"/>
        <v>0</v>
      </c>
      <c r="AA50" s="2">
        <v>0</v>
      </c>
      <c r="AB50" s="2">
        <v>0</v>
      </c>
      <c r="AC50" s="9">
        <f t="shared" si="8"/>
        <v>0</v>
      </c>
      <c r="AD50" s="2">
        <v>9.8000000000000004E-2</v>
      </c>
      <c r="AE50" s="2">
        <v>1.6E-2</v>
      </c>
      <c r="AF50" s="9">
        <f t="shared" si="9"/>
        <v>11.915703923814153</v>
      </c>
      <c r="AG50" s="2">
        <v>0</v>
      </c>
      <c r="AH50" s="2">
        <v>0</v>
      </c>
      <c r="AI50" s="9">
        <f t="shared" si="10"/>
        <v>0</v>
      </c>
      <c r="AJ50" s="9">
        <f t="shared" si="11"/>
        <v>424.52567302599783</v>
      </c>
    </row>
    <row r="51" spans="1:36" ht="15.75" thickBot="1" x14ac:dyDescent="0.3">
      <c r="A51" s="3">
        <v>0.97916666666666663</v>
      </c>
      <c r="B51" s="4">
        <v>43453</v>
      </c>
      <c r="C51" s="2">
        <v>0.25840000000000002</v>
      </c>
      <c r="D51" s="2">
        <v>3.7199999999999997E-2</v>
      </c>
      <c r="E51" s="9">
        <f t="shared" si="0"/>
        <v>234.95757914993933</v>
      </c>
      <c r="F51" s="2">
        <v>8.5999999999999993E-2</v>
      </c>
      <c r="G51" s="2">
        <v>2E-3</v>
      </c>
      <c r="H51" s="9">
        <f t="shared" si="1"/>
        <v>3.4409301068170506</v>
      </c>
      <c r="I51" s="2">
        <v>0.439</v>
      </c>
      <c r="J51" s="2">
        <v>0.10199999999999999</v>
      </c>
      <c r="K51" s="9">
        <f t="shared" si="2"/>
        <v>72.111025509279784</v>
      </c>
      <c r="L51" s="2">
        <v>0.124</v>
      </c>
      <c r="M51" s="2">
        <v>2.5000000000000001E-2</v>
      </c>
      <c r="N51" s="9">
        <f t="shared" si="3"/>
        <v>15.179407103045888</v>
      </c>
      <c r="O51" s="2">
        <v>0.13200000000000001</v>
      </c>
      <c r="P51" s="2">
        <v>5.2999999999999999E-2</v>
      </c>
      <c r="Q51" s="9">
        <f t="shared" si="4"/>
        <v>17.069130030555161</v>
      </c>
      <c r="R51" s="2">
        <v>0.35799999999999998</v>
      </c>
      <c r="S51" s="2">
        <v>0.215</v>
      </c>
      <c r="T51" s="9">
        <f t="shared" si="5"/>
        <v>50.111890804478733</v>
      </c>
      <c r="U51" s="2">
        <v>9.5000000000000001E-2</v>
      </c>
      <c r="V51" s="2">
        <v>0</v>
      </c>
      <c r="W51" s="9">
        <f t="shared" si="6"/>
        <v>11.4</v>
      </c>
      <c r="X51" s="2">
        <v>0</v>
      </c>
      <c r="Y51" s="2">
        <v>0</v>
      </c>
      <c r="Z51" s="9">
        <f t="shared" si="7"/>
        <v>0</v>
      </c>
      <c r="AA51" s="2">
        <v>1E-3</v>
      </c>
      <c r="AB51" s="2">
        <v>1E-3</v>
      </c>
      <c r="AC51" s="9">
        <f t="shared" si="8"/>
        <v>0.16970562748477142</v>
      </c>
      <c r="AD51" s="2">
        <v>9.4E-2</v>
      </c>
      <c r="AE51" s="2">
        <v>1.4999999999999999E-2</v>
      </c>
      <c r="AF51" s="9">
        <f t="shared" si="9"/>
        <v>11.422714213355773</v>
      </c>
      <c r="AG51" s="2">
        <v>0</v>
      </c>
      <c r="AH51" s="2">
        <v>0</v>
      </c>
      <c r="AI51" s="9">
        <f t="shared" si="10"/>
        <v>0</v>
      </c>
      <c r="AJ51" s="9">
        <f t="shared" si="11"/>
        <v>415.86238254495646</v>
      </c>
    </row>
    <row r="52" spans="1:36" ht="15.75" thickBot="1" x14ac:dyDescent="0.3">
      <c r="A52" s="3">
        <v>0</v>
      </c>
      <c r="B52" s="4">
        <v>43453</v>
      </c>
      <c r="C52" s="2">
        <v>0.24840000000000001</v>
      </c>
      <c r="D52" s="2">
        <v>3.7400000000000003E-2</v>
      </c>
      <c r="E52" s="9">
        <f t="shared" si="0"/>
        <v>226.07978503174493</v>
      </c>
      <c r="F52" s="2">
        <v>7.8E-2</v>
      </c>
      <c r="G52" s="2">
        <v>1E-3</v>
      </c>
      <c r="H52" s="9">
        <f t="shared" si="1"/>
        <v>3.1202563997210229</v>
      </c>
      <c r="I52" s="2">
        <v>0.45300000000000001</v>
      </c>
      <c r="J52" s="2">
        <v>0.10299999999999999</v>
      </c>
      <c r="K52" s="9">
        <f t="shared" si="2"/>
        <v>74.329945513231749</v>
      </c>
      <c r="L52" s="2">
        <v>0.122</v>
      </c>
      <c r="M52" s="2">
        <v>2.5999999999999999E-2</v>
      </c>
      <c r="N52" s="9">
        <f t="shared" si="3"/>
        <v>14.968767484332169</v>
      </c>
      <c r="O52" s="2">
        <v>0.129</v>
      </c>
      <c r="P52" s="2">
        <v>5.2999999999999999E-2</v>
      </c>
      <c r="Q52" s="9">
        <f t="shared" si="4"/>
        <v>16.735590817177624</v>
      </c>
      <c r="R52" s="2">
        <v>0.35499999999999998</v>
      </c>
      <c r="S52" s="2">
        <v>0.217</v>
      </c>
      <c r="T52" s="9">
        <f t="shared" si="5"/>
        <v>49.928364683814749</v>
      </c>
      <c r="U52" s="2">
        <v>9.9000000000000005E-2</v>
      </c>
      <c r="V52" s="2">
        <v>1E-3</v>
      </c>
      <c r="W52" s="9">
        <f t="shared" si="6"/>
        <v>11.880606045147697</v>
      </c>
      <c r="X52" s="2">
        <v>0</v>
      </c>
      <c r="Y52" s="2">
        <v>0</v>
      </c>
      <c r="Z52" s="9">
        <f t="shared" si="7"/>
        <v>0</v>
      </c>
      <c r="AA52" s="2">
        <v>0</v>
      </c>
      <c r="AB52" s="2">
        <v>1E-3</v>
      </c>
      <c r="AC52" s="9">
        <f t="shared" si="8"/>
        <v>0.12</v>
      </c>
      <c r="AD52" s="2">
        <v>9.6000000000000002E-2</v>
      </c>
      <c r="AE52" s="2">
        <v>1.6E-2</v>
      </c>
      <c r="AF52" s="9">
        <f t="shared" si="9"/>
        <v>11.678904058172582</v>
      </c>
      <c r="AG52" s="2">
        <v>0</v>
      </c>
      <c r="AH52" s="2">
        <v>0</v>
      </c>
      <c r="AI52" s="9">
        <f t="shared" si="10"/>
        <v>0</v>
      </c>
      <c r="AJ52" s="9">
        <f t="shared" si="11"/>
        <v>408.84222003334258</v>
      </c>
    </row>
  </sheetData>
  <mergeCells count="21">
    <mergeCell ref="X2:Z2"/>
    <mergeCell ref="AA2:AC2"/>
    <mergeCell ref="AD2:AF2"/>
    <mergeCell ref="AG2:AI2"/>
    <mergeCell ref="X1:AI1"/>
    <mergeCell ref="A3:B3"/>
    <mergeCell ref="AJ1:AJ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K1"/>
    <mergeCell ref="L1:Q1"/>
    <mergeCell ref="R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L6" sqref="L6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</cols>
  <sheetData>
    <row r="1" spans="1:12" x14ac:dyDescent="0.25">
      <c r="A1" s="33" t="s">
        <v>5</v>
      </c>
      <c r="B1" s="33"/>
      <c r="C1" s="33" t="s">
        <v>80</v>
      </c>
      <c r="D1" s="33"/>
      <c r="E1" s="33"/>
      <c r="F1" s="33"/>
      <c r="G1" s="33"/>
      <c r="H1" s="33"/>
      <c r="I1" s="34" t="s">
        <v>26</v>
      </c>
    </row>
    <row r="2" spans="1:12" x14ac:dyDescent="0.25">
      <c r="A2" s="33" t="s">
        <v>6</v>
      </c>
      <c r="B2" s="33"/>
      <c r="C2" s="40" t="s">
        <v>81</v>
      </c>
      <c r="D2" s="38"/>
      <c r="E2" s="39"/>
      <c r="F2" s="40" t="s">
        <v>82</v>
      </c>
      <c r="G2" s="38"/>
      <c r="H2" s="39"/>
      <c r="I2" s="35"/>
    </row>
    <row r="3" spans="1:12" ht="15.75" thickBot="1" x14ac:dyDescent="0.3">
      <c r="A3" s="33" t="s">
        <v>7</v>
      </c>
      <c r="B3" s="33"/>
      <c r="C3" s="11"/>
      <c r="D3" s="11"/>
      <c r="E3" s="7">
        <v>600</v>
      </c>
      <c r="F3" s="11"/>
      <c r="G3" s="11"/>
      <c r="H3" s="7">
        <v>600</v>
      </c>
      <c r="I3" s="36"/>
    </row>
    <row r="4" spans="1:12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5.75" thickBot="1" x14ac:dyDescent="0.3">
      <c r="A5" s="3">
        <v>2.0833333333333332E-2</v>
      </c>
      <c r="B5" s="4">
        <v>43453</v>
      </c>
      <c r="C5" s="2">
        <v>0.4</v>
      </c>
      <c r="D5" s="2">
        <v>4.3999999999999997E-2</v>
      </c>
      <c r="E5" s="9">
        <f>SQRT(C5*C5+D5*D5)*E$3</f>
        <v>241.44763407414038</v>
      </c>
      <c r="F5" s="2">
        <v>0</v>
      </c>
      <c r="G5" s="2">
        <v>0</v>
      </c>
      <c r="H5" s="9">
        <f>SQRT(F5*F5+G5*G5)*H$3</f>
        <v>0</v>
      </c>
      <c r="I5" s="9">
        <f>SUMIF($E$3:$H$3,"&gt;0",E5:H5)</f>
        <v>241.44763407414038</v>
      </c>
      <c r="K5" t="s">
        <v>147</v>
      </c>
      <c r="L5" s="16">
        <f>MAX(I5:I52)</f>
        <v>569.38988399865343</v>
      </c>
    </row>
    <row r="6" spans="1:12" ht="15.75" thickBot="1" x14ac:dyDescent="0.3">
      <c r="A6" s="3">
        <v>4.1666666666666664E-2</v>
      </c>
      <c r="B6" s="4">
        <v>43453</v>
      </c>
      <c r="C6" s="2">
        <v>0.40100000000000002</v>
      </c>
      <c r="D6" s="2">
        <v>4.1000000000000002E-2</v>
      </c>
      <c r="E6" s="9">
        <f t="shared" ref="E6:E52" si="0">SQRT(C6*C6+D6*D6)*E$3</f>
        <v>241.85433632664103</v>
      </c>
      <c r="F6" s="2">
        <v>0</v>
      </c>
      <c r="G6" s="2">
        <v>0</v>
      </c>
      <c r="H6" s="9">
        <f t="shared" ref="H6:H52" si="1">SQRT(F6*F6+G6*G6)*H$3</f>
        <v>0</v>
      </c>
      <c r="I6" s="9">
        <f t="shared" ref="I6:I52" si="2">SUMIF($E$3:$H$3,"&gt;0",E6:H6)</f>
        <v>241.85433632664103</v>
      </c>
      <c r="K6" t="s">
        <v>148</v>
      </c>
      <c r="L6" s="16">
        <f>AVERAGE(I5:I52)</f>
        <v>402.98478108296553</v>
      </c>
    </row>
    <row r="7" spans="1:12" ht="15.75" thickBot="1" x14ac:dyDescent="0.3">
      <c r="A7" s="3">
        <v>6.25E-2</v>
      </c>
      <c r="B7" s="4">
        <v>43453</v>
      </c>
      <c r="C7" s="2">
        <v>0.40400000000000003</v>
      </c>
      <c r="D7" s="2">
        <v>4.2999999999999997E-2</v>
      </c>
      <c r="E7" s="9">
        <f t="shared" si="0"/>
        <v>243.7691530936595</v>
      </c>
      <c r="F7" s="2">
        <v>0</v>
      </c>
      <c r="G7" s="2">
        <v>0</v>
      </c>
      <c r="H7" s="9">
        <f t="shared" si="1"/>
        <v>0</v>
      </c>
      <c r="I7" s="9">
        <f t="shared" si="2"/>
        <v>243.7691530936595</v>
      </c>
    </row>
    <row r="8" spans="1:12" ht="15.75" thickBot="1" x14ac:dyDescent="0.3">
      <c r="A8" s="3">
        <v>8.3333333333333329E-2</v>
      </c>
      <c r="B8" s="4">
        <v>43453</v>
      </c>
      <c r="C8" s="2">
        <v>0.40500000000000003</v>
      </c>
      <c r="D8" s="2">
        <v>4.2000000000000003E-2</v>
      </c>
      <c r="E8" s="9">
        <f t="shared" si="0"/>
        <v>244.3031723085069</v>
      </c>
      <c r="F8" s="2">
        <v>0</v>
      </c>
      <c r="G8" s="2">
        <v>0</v>
      </c>
      <c r="H8" s="9">
        <f t="shared" si="1"/>
        <v>0</v>
      </c>
      <c r="I8" s="9">
        <f t="shared" si="2"/>
        <v>244.3031723085069</v>
      </c>
    </row>
    <row r="9" spans="1:12" ht="15.75" thickBot="1" x14ac:dyDescent="0.3">
      <c r="A9" s="3">
        <v>0.10416666666666667</v>
      </c>
      <c r="B9" s="4">
        <v>43453</v>
      </c>
      <c r="C9" s="2">
        <v>0.39600000000000002</v>
      </c>
      <c r="D9" s="2">
        <v>3.6999999999999998E-2</v>
      </c>
      <c r="E9" s="9">
        <f t="shared" si="0"/>
        <v>238.63486752777771</v>
      </c>
      <c r="F9" s="2">
        <v>0</v>
      </c>
      <c r="G9" s="2">
        <v>0</v>
      </c>
      <c r="H9" s="9">
        <f t="shared" si="1"/>
        <v>0</v>
      </c>
      <c r="I9" s="9">
        <f t="shared" si="2"/>
        <v>238.63486752777771</v>
      </c>
    </row>
    <row r="10" spans="1:12" ht="15.75" thickBot="1" x14ac:dyDescent="0.3">
      <c r="A10" s="3">
        <v>0.125</v>
      </c>
      <c r="B10" s="4">
        <v>43453</v>
      </c>
      <c r="C10" s="2">
        <v>0.39500000000000002</v>
      </c>
      <c r="D10" s="2">
        <v>3.6999999999999998E-2</v>
      </c>
      <c r="E10" s="9">
        <f t="shared" si="0"/>
        <v>238.03747604106377</v>
      </c>
      <c r="F10" s="2">
        <v>0</v>
      </c>
      <c r="G10" s="2">
        <v>0</v>
      </c>
      <c r="H10" s="9">
        <f t="shared" si="1"/>
        <v>0</v>
      </c>
      <c r="I10" s="9">
        <f t="shared" si="2"/>
        <v>238.03747604106377</v>
      </c>
    </row>
    <row r="11" spans="1:12" ht="15.75" thickBot="1" x14ac:dyDescent="0.3">
      <c r="A11" s="3">
        <v>0.14583333333333334</v>
      </c>
      <c r="B11" s="4">
        <v>43453</v>
      </c>
      <c r="C11" s="2">
        <v>0.39600000000000002</v>
      </c>
      <c r="D11" s="2">
        <v>0.04</v>
      </c>
      <c r="E11" s="9">
        <f t="shared" si="0"/>
        <v>238.80904505483036</v>
      </c>
      <c r="F11" s="2">
        <v>0</v>
      </c>
      <c r="G11" s="2">
        <v>0</v>
      </c>
      <c r="H11" s="9">
        <f t="shared" si="1"/>
        <v>0</v>
      </c>
      <c r="I11" s="9">
        <f t="shared" si="2"/>
        <v>238.80904505483036</v>
      </c>
    </row>
    <row r="12" spans="1:12" ht="15.75" thickBot="1" x14ac:dyDescent="0.3">
      <c r="A12" s="3">
        <v>0.16666666666666666</v>
      </c>
      <c r="B12" s="4">
        <v>43453</v>
      </c>
      <c r="C12" s="2">
        <v>0.40400000000000003</v>
      </c>
      <c r="D12" s="2">
        <v>3.9E-2</v>
      </c>
      <c r="E12" s="9">
        <f t="shared" si="0"/>
        <v>243.52683630351711</v>
      </c>
      <c r="F12" s="2">
        <v>0</v>
      </c>
      <c r="G12" s="2">
        <v>0</v>
      </c>
      <c r="H12" s="9">
        <f t="shared" si="1"/>
        <v>0</v>
      </c>
      <c r="I12" s="9">
        <f t="shared" si="2"/>
        <v>243.52683630351711</v>
      </c>
    </row>
    <row r="13" spans="1:12" ht="15.75" thickBot="1" x14ac:dyDescent="0.3">
      <c r="A13" s="3">
        <v>0.1875</v>
      </c>
      <c r="B13" s="4">
        <v>43453</v>
      </c>
      <c r="C13" s="2">
        <v>0.38200000000000001</v>
      </c>
      <c r="D13" s="2">
        <v>3.5000000000000003E-2</v>
      </c>
      <c r="E13" s="9">
        <f t="shared" si="0"/>
        <v>230.1600312825839</v>
      </c>
      <c r="F13" s="2">
        <v>0</v>
      </c>
      <c r="G13" s="2">
        <v>0</v>
      </c>
      <c r="H13" s="9">
        <f t="shared" si="1"/>
        <v>0</v>
      </c>
      <c r="I13" s="9">
        <f t="shared" si="2"/>
        <v>230.1600312825839</v>
      </c>
    </row>
    <row r="14" spans="1:12" ht="15.75" thickBot="1" x14ac:dyDescent="0.3">
      <c r="A14" s="3">
        <v>0.20833333333333334</v>
      </c>
      <c r="B14" s="4">
        <v>43453</v>
      </c>
      <c r="C14" s="2">
        <v>0.379</v>
      </c>
      <c r="D14" s="2">
        <v>3.4000000000000002E-2</v>
      </c>
      <c r="E14" s="9">
        <f t="shared" si="0"/>
        <v>228.31320592554431</v>
      </c>
      <c r="F14" s="2">
        <v>0</v>
      </c>
      <c r="G14" s="2">
        <v>0</v>
      </c>
      <c r="H14" s="9">
        <f t="shared" si="1"/>
        <v>0</v>
      </c>
      <c r="I14" s="9">
        <f t="shared" si="2"/>
        <v>228.31320592554431</v>
      </c>
    </row>
    <row r="15" spans="1:12" ht="15.75" thickBot="1" x14ac:dyDescent="0.3">
      <c r="A15" s="3">
        <v>0.22916666666666666</v>
      </c>
      <c r="B15" s="4">
        <v>43453</v>
      </c>
      <c r="C15" s="2">
        <v>0.373</v>
      </c>
      <c r="D15" s="2">
        <v>3.3000000000000002E-2</v>
      </c>
      <c r="E15" s="9">
        <f t="shared" si="0"/>
        <v>224.6741640687687</v>
      </c>
      <c r="F15" s="2">
        <v>0</v>
      </c>
      <c r="G15" s="2">
        <v>0</v>
      </c>
      <c r="H15" s="9">
        <f t="shared" si="1"/>
        <v>0</v>
      </c>
      <c r="I15" s="9">
        <f t="shared" si="2"/>
        <v>224.6741640687687</v>
      </c>
    </row>
    <row r="16" spans="1:12" ht="15.75" thickBot="1" x14ac:dyDescent="0.3">
      <c r="A16" s="3">
        <v>0.25</v>
      </c>
      <c r="B16" s="4">
        <v>43453</v>
      </c>
      <c r="C16" s="2">
        <v>0.373</v>
      </c>
      <c r="D16" s="2">
        <v>3.1E-2</v>
      </c>
      <c r="E16" s="9">
        <f t="shared" si="0"/>
        <v>224.57159214825012</v>
      </c>
      <c r="F16" s="2">
        <v>0</v>
      </c>
      <c r="G16" s="2">
        <v>0</v>
      </c>
      <c r="H16" s="9">
        <f t="shared" si="1"/>
        <v>0</v>
      </c>
      <c r="I16" s="9">
        <f t="shared" si="2"/>
        <v>224.57159214825012</v>
      </c>
    </row>
    <row r="17" spans="1:9" ht="15.75" thickBot="1" x14ac:dyDescent="0.3">
      <c r="A17" s="3">
        <v>0.27083333333333331</v>
      </c>
      <c r="B17" s="4">
        <v>43453</v>
      </c>
      <c r="C17" s="2">
        <v>0.374</v>
      </c>
      <c r="D17" s="2">
        <v>3.5000000000000003E-2</v>
      </c>
      <c r="E17" s="9">
        <f t="shared" si="0"/>
        <v>225.38047830280246</v>
      </c>
      <c r="F17" s="2">
        <v>0</v>
      </c>
      <c r="G17" s="2">
        <v>0</v>
      </c>
      <c r="H17" s="9">
        <f t="shared" si="1"/>
        <v>0</v>
      </c>
      <c r="I17" s="9">
        <f t="shared" si="2"/>
        <v>225.38047830280246</v>
      </c>
    </row>
    <row r="18" spans="1:9" ht="15.75" thickBot="1" x14ac:dyDescent="0.3">
      <c r="A18" s="3">
        <v>0.29166666666666669</v>
      </c>
      <c r="B18" s="4">
        <v>43453</v>
      </c>
      <c r="C18" s="2">
        <v>0.40400000000000003</v>
      </c>
      <c r="D18" s="2">
        <v>3.5000000000000003E-2</v>
      </c>
      <c r="E18" s="9">
        <f t="shared" si="0"/>
        <v>243.30795301428191</v>
      </c>
      <c r="F18" s="2">
        <v>0</v>
      </c>
      <c r="G18" s="2">
        <v>0</v>
      </c>
      <c r="H18" s="9">
        <f t="shared" si="1"/>
        <v>0</v>
      </c>
      <c r="I18" s="9">
        <f t="shared" si="2"/>
        <v>243.30795301428191</v>
      </c>
    </row>
    <row r="19" spans="1:9" ht="15.75" thickBot="1" x14ac:dyDescent="0.3">
      <c r="A19" s="3">
        <v>0.3125</v>
      </c>
      <c r="B19" s="4">
        <v>43453</v>
      </c>
      <c r="C19" s="2">
        <v>0.47499999999999998</v>
      </c>
      <c r="D19" s="2">
        <v>4.9000000000000002E-2</v>
      </c>
      <c r="E19" s="9">
        <f t="shared" si="0"/>
        <v>286.51240810827022</v>
      </c>
      <c r="F19" s="2">
        <v>0</v>
      </c>
      <c r="G19" s="2">
        <v>0</v>
      </c>
      <c r="H19" s="9">
        <f t="shared" si="1"/>
        <v>0</v>
      </c>
      <c r="I19" s="9">
        <f t="shared" si="2"/>
        <v>286.51240810827022</v>
      </c>
    </row>
    <row r="20" spans="1:9" ht="15.75" thickBot="1" x14ac:dyDescent="0.3">
      <c r="A20" s="3">
        <v>0.33333333333333331</v>
      </c>
      <c r="B20" s="4">
        <v>43453</v>
      </c>
      <c r="C20" s="2">
        <v>0.57499999999999996</v>
      </c>
      <c r="D20" s="2">
        <v>7.0000000000000007E-2</v>
      </c>
      <c r="E20" s="9">
        <f t="shared" si="0"/>
        <v>347.54711910761102</v>
      </c>
      <c r="F20" s="2">
        <v>0</v>
      </c>
      <c r="G20" s="2">
        <v>0</v>
      </c>
      <c r="H20" s="9">
        <f t="shared" si="1"/>
        <v>0</v>
      </c>
      <c r="I20" s="9">
        <f t="shared" si="2"/>
        <v>347.54711910761102</v>
      </c>
    </row>
    <row r="21" spans="1:9" ht="15.75" thickBot="1" x14ac:dyDescent="0.3">
      <c r="A21" s="3">
        <v>0.35416666666666669</v>
      </c>
      <c r="B21" s="4">
        <v>43453</v>
      </c>
      <c r="C21" s="2">
        <v>0.64100000000000001</v>
      </c>
      <c r="D21" s="2">
        <v>0.104</v>
      </c>
      <c r="E21" s="9">
        <f t="shared" si="0"/>
        <v>389.62920835070872</v>
      </c>
      <c r="F21" s="2">
        <v>0</v>
      </c>
      <c r="G21" s="2">
        <v>0</v>
      </c>
      <c r="H21" s="9">
        <f t="shared" si="1"/>
        <v>0</v>
      </c>
      <c r="I21" s="9">
        <f t="shared" si="2"/>
        <v>389.62920835070872</v>
      </c>
    </row>
    <row r="22" spans="1:9" ht="15.75" thickBot="1" x14ac:dyDescent="0.3">
      <c r="A22" s="3">
        <v>0.375</v>
      </c>
      <c r="B22" s="4">
        <v>43453</v>
      </c>
      <c r="C22" s="2">
        <v>0.69699999999999995</v>
      </c>
      <c r="D22" s="2">
        <v>0.11600000000000001</v>
      </c>
      <c r="E22" s="9">
        <f t="shared" si="0"/>
        <v>423.9521199380892</v>
      </c>
      <c r="F22" s="2">
        <v>0</v>
      </c>
      <c r="G22" s="2">
        <v>0</v>
      </c>
      <c r="H22" s="9">
        <f t="shared" si="1"/>
        <v>0</v>
      </c>
      <c r="I22" s="9">
        <f t="shared" si="2"/>
        <v>423.9521199380892</v>
      </c>
    </row>
    <row r="23" spans="1:9" ht="15.75" thickBot="1" x14ac:dyDescent="0.3">
      <c r="A23" s="3">
        <v>0.39583333333333331</v>
      </c>
      <c r="B23" s="4">
        <v>43453</v>
      </c>
      <c r="C23" s="2">
        <v>0.72299999999999998</v>
      </c>
      <c r="D23" s="2">
        <v>0.14499999999999999</v>
      </c>
      <c r="E23" s="9">
        <f t="shared" si="0"/>
        <v>442.4380634619946</v>
      </c>
      <c r="F23" s="2">
        <v>0</v>
      </c>
      <c r="G23" s="2">
        <v>0</v>
      </c>
      <c r="H23" s="9">
        <f t="shared" si="1"/>
        <v>0</v>
      </c>
      <c r="I23" s="9">
        <f t="shared" si="2"/>
        <v>442.4380634619946</v>
      </c>
    </row>
    <row r="24" spans="1:9" ht="15.75" thickBot="1" x14ac:dyDescent="0.3">
      <c r="A24" s="3">
        <v>0.41666666666666669</v>
      </c>
      <c r="B24" s="4">
        <v>43453</v>
      </c>
      <c r="C24" s="2">
        <v>0.77200000000000002</v>
      </c>
      <c r="D24" s="2">
        <v>0.152</v>
      </c>
      <c r="E24" s="9">
        <f t="shared" si="0"/>
        <v>472.09287221901587</v>
      </c>
      <c r="F24" s="2">
        <v>0</v>
      </c>
      <c r="G24" s="2">
        <v>0</v>
      </c>
      <c r="H24" s="9">
        <f t="shared" si="1"/>
        <v>0</v>
      </c>
      <c r="I24" s="9">
        <f t="shared" si="2"/>
        <v>472.09287221901587</v>
      </c>
    </row>
    <row r="25" spans="1:9" ht="15.75" thickBot="1" x14ac:dyDescent="0.3">
      <c r="A25" s="3">
        <v>0.4375</v>
      </c>
      <c r="B25" s="4">
        <v>43453</v>
      </c>
      <c r="C25" s="2">
        <v>0.81200000000000006</v>
      </c>
      <c r="D25" s="2">
        <v>0.16600000000000001</v>
      </c>
      <c r="E25" s="9">
        <f t="shared" si="0"/>
        <v>497.2765829998433</v>
      </c>
      <c r="F25" s="2">
        <v>0</v>
      </c>
      <c r="G25" s="2">
        <v>0</v>
      </c>
      <c r="H25" s="9">
        <f t="shared" si="1"/>
        <v>0</v>
      </c>
      <c r="I25" s="9">
        <f t="shared" si="2"/>
        <v>497.2765829998433</v>
      </c>
    </row>
    <row r="26" spans="1:9" ht="15.75" thickBot="1" x14ac:dyDescent="0.3">
      <c r="A26" s="3">
        <v>0.45833333333333331</v>
      </c>
      <c r="B26" s="4">
        <v>43453</v>
      </c>
      <c r="C26" s="2">
        <v>0.84199999999999997</v>
      </c>
      <c r="D26" s="2">
        <v>0.16900000000000001</v>
      </c>
      <c r="E26" s="9">
        <f t="shared" si="0"/>
        <v>515.27565438316606</v>
      </c>
      <c r="F26" s="2">
        <v>0</v>
      </c>
      <c r="G26" s="2">
        <v>0</v>
      </c>
      <c r="H26" s="9">
        <f t="shared" si="1"/>
        <v>0</v>
      </c>
      <c r="I26" s="9">
        <f t="shared" si="2"/>
        <v>515.27565438316606</v>
      </c>
    </row>
    <row r="27" spans="1:9" ht="15.75" thickBot="1" x14ac:dyDescent="0.3">
      <c r="A27" s="3">
        <v>0.47916666666666669</v>
      </c>
      <c r="B27" s="4">
        <v>43453</v>
      </c>
      <c r="C27" s="2">
        <v>0.88</v>
      </c>
      <c r="D27" s="2">
        <v>0.183</v>
      </c>
      <c r="E27" s="9">
        <f t="shared" si="0"/>
        <v>539.29587426569469</v>
      </c>
      <c r="F27" s="2">
        <v>0</v>
      </c>
      <c r="G27" s="2">
        <v>0</v>
      </c>
      <c r="H27" s="9">
        <f t="shared" si="1"/>
        <v>0</v>
      </c>
      <c r="I27" s="9">
        <f t="shared" si="2"/>
        <v>539.29587426569469</v>
      </c>
    </row>
    <row r="28" spans="1:9" ht="15.75" thickBot="1" x14ac:dyDescent="0.3">
      <c r="A28" s="3">
        <v>0.5</v>
      </c>
      <c r="B28" s="4">
        <v>43453</v>
      </c>
      <c r="C28" s="2">
        <v>0.83699999999999997</v>
      </c>
      <c r="D28" s="2">
        <v>0.17100000000000001</v>
      </c>
      <c r="E28" s="9">
        <f t="shared" si="0"/>
        <v>512.57350692364116</v>
      </c>
      <c r="F28" s="2">
        <v>0</v>
      </c>
      <c r="G28" s="2">
        <v>0</v>
      </c>
      <c r="H28" s="9">
        <f t="shared" si="1"/>
        <v>0</v>
      </c>
      <c r="I28" s="9">
        <f t="shared" si="2"/>
        <v>512.57350692364116</v>
      </c>
    </row>
    <row r="29" spans="1:9" ht="15.75" thickBot="1" x14ac:dyDescent="0.3">
      <c r="A29" s="3">
        <v>0.52083333333333337</v>
      </c>
      <c r="B29" s="4">
        <v>43453</v>
      </c>
      <c r="C29" s="2">
        <v>0.78800000000000003</v>
      </c>
      <c r="D29" s="2">
        <v>0.16300000000000001</v>
      </c>
      <c r="E29" s="9">
        <f t="shared" si="0"/>
        <v>482.80915484278052</v>
      </c>
      <c r="F29" s="2">
        <v>0</v>
      </c>
      <c r="G29" s="2">
        <v>0</v>
      </c>
      <c r="H29" s="9">
        <f t="shared" si="1"/>
        <v>0</v>
      </c>
      <c r="I29" s="9">
        <f t="shared" si="2"/>
        <v>482.80915484278052</v>
      </c>
    </row>
    <row r="30" spans="1:9" ht="15.75" thickBot="1" x14ac:dyDescent="0.3">
      <c r="A30" s="3">
        <v>0.54166666666666663</v>
      </c>
      <c r="B30" s="4">
        <v>43453</v>
      </c>
      <c r="C30" s="2">
        <v>0.78200000000000003</v>
      </c>
      <c r="D30" s="2">
        <v>0.158</v>
      </c>
      <c r="E30" s="9">
        <f t="shared" si="0"/>
        <v>478.68118826626142</v>
      </c>
      <c r="F30" s="2">
        <v>0</v>
      </c>
      <c r="G30" s="2">
        <v>0</v>
      </c>
      <c r="H30" s="9">
        <f t="shared" si="1"/>
        <v>0</v>
      </c>
      <c r="I30" s="9">
        <f t="shared" si="2"/>
        <v>478.68118826626142</v>
      </c>
    </row>
    <row r="31" spans="1:9" ht="15.75" thickBot="1" x14ac:dyDescent="0.3">
      <c r="A31" s="3">
        <v>0.5625</v>
      </c>
      <c r="B31" s="4">
        <v>43453</v>
      </c>
      <c r="C31" s="2">
        <v>0.79400000000000004</v>
      </c>
      <c r="D31" s="2">
        <v>0.16300000000000001</v>
      </c>
      <c r="E31" s="9">
        <f t="shared" si="0"/>
        <v>486.33506967933124</v>
      </c>
      <c r="F31" s="2">
        <v>0</v>
      </c>
      <c r="G31" s="2">
        <v>0</v>
      </c>
      <c r="H31" s="9">
        <f t="shared" si="1"/>
        <v>0</v>
      </c>
      <c r="I31" s="9">
        <f t="shared" si="2"/>
        <v>486.33506967933124</v>
      </c>
    </row>
    <row r="32" spans="1:9" ht="15.75" thickBot="1" x14ac:dyDescent="0.3">
      <c r="A32" s="3">
        <v>0.58333333333333337</v>
      </c>
      <c r="B32" s="4">
        <v>43453</v>
      </c>
      <c r="C32" s="2">
        <v>0.82099999999999995</v>
      </c>
      <c r="D32" s="2">
        <v>0.16600000000000001</v>
      </c>
      <c r="E32" s="9">
        <f t="shared" si="0"/>
        <v>502.56832371330364</v>
      </c>
      <c r="F32" s="2">
        <v>0</v>
      </c>
      <c r="G32" s="2">
        <v>0</v>
      </c>
      <c r="H32" s="9">
        <f t="shared" si="1"/>
        <v>0</v>
      </c>
      <c r="I32" s="9">
        <f t="shared" si="2"/>
        <v>502.56832371330364</v>
      </c>
    </row>
    <row r="33" spans="1:9" ht="15.75" thickBot="1" x14ac:dyDescent="0.3">
      <c r="A33" s="3">
        <v>0.60416666666666663</v>
      </c>
      <c r="B33" s="4">
        <v>43453</v>
      </c>
      <c r="C33" s="2">
        <v>0.81699999999999995</v>
      </c>
      <c r="D33" s="2">
        <v>0.16600000000000001</v>
      </c>
      <c r="E33" s="9">
        <f t="shared" si="0"/>
        <v>500.21615327776044</v>
      </c>
      <c r="F33" s="2">
        <v>0</v>
      </c>
      <c r="G33" s="2">
        <v>0</v>
      </c>
      <c r="H33" s="9">
        <f t="shared" si="1"/>
        <v>0</v>
      </c>
      <c r="I33" s="9">
        <f t="shared" si="2"/>
        <v>500.21615327776044</v>
      </c>
    </row>
    <row r="34" spans="1:9" ht="15.75" thickBot="1" x14ac:dyDescent="0.3">
      <c r="A34" s="3">
        <v>0.625</v>
      </c>
      <c r="B34" s="4">
        <v>43453</v>
      </c>
      <c r="C34" s="2">
        <v>0.83</v>
      </c>
      <c r="D34" s="2">
        <v>0.17799999999999999</v>
      </c>
      <c r="E34" s="9">
        <f t="shared" si="0"/>
        <v>509.32331578281389</v>
      </c>
      <c r="F34" s="2">
        <v>0</v>
      </c>
      <c r="G34" s="2">
        <v>0</v>
      </c>
      <c r="H34" s="9">
        <f t="shared" si="1"/>
        <v>0</v>
      </c>
      <c r="I34" s="9">
        <f t="shared" si="2"/>
        <v>509.32331578281389</v>
      </c>
    </row>
    <row r="35" spans="1:9" ht="15.75" thickBot="1" x14ac:dyDescent="0.3">
      <c r="A35" s="3">
        <v>0.64583333333333337</v>
      </c>
      <c r="B35" s="4">
        <v>43453</v>
      </c>
      <c r="C35" s="2">
        <v>0.85099999999999998</v>
      </c>
      <c r="D35" s="2">
        <v>0.17799999999999999</v>
      </c>
      <c r="E35" s="9">
        <f t="shared" si="0"/>
        <v>521.64988258409494</v>
      </c>
      <c r="F35" s="2">
        <v>0</v>
      </c>
      <c r="G35" s="2">
        <v>0</v>
      </c>
      <c r="H35" s="9">
        <f t="shared" si="1"/>
        <v>0</v>
      </c>
      <c r="I35" s="9">
        <f t="shared" si="2"/>
        <v>521.64988258409494</v>
      </c>
    </row>
    <row r="36" spans="1:9" ht="15.75" thickBot="1" x14ac:dyDescent="0.3">
      <c r="A36" s="3">
        <v>0.66666666666666663</v>
      </c>
      <c r="B36" s="4">
        <v>43453</v>
      </c>
      <c r="C36" s="2">
        <v>0.87</v>
      </c>
      <c r="D36" s="2">
        <v>0.188</v>
      </c>
      <c r="E36" s="9">
        <f t="shared" si="0"/>
        <v>534.04853711998874</v>
      </c>
      <c r="F36" s="2">
        <v>0</v>
      </c>
      <c r="G36" s="2">
        <v>0</v>
      </c>
      <c r="H36" s="9">
        <f t="shared" si="1"/>
        <v>0</v>
      </c>
      <c r="I36" s="9">
        <f t="shared" si="2"/>
        <v>534.04853711998874</v>
      </c>
    </row>
    <row r="37" spans="1:9" ht="15.75" thickBot="1" x14ac:dyDescent="0.3">
      <c r="A37" s="3">
        <v>0.6875</v>
      </c>
      <c r="B37" s="4">
        <v>43453</v>
      </c>
      <c r="C37" s="2">
        <v>0.90700000000000003</v>
      </c>
      <c r="D37" s="2">
        <v>0.192</v>
      </c>
      <c r="E37" s="9">
        <f t="shared" si="0"/>
        <v>556.25954373835248</v>
      </c>
      <c r="F37" s="2">
        <v>0</v>
      </c>
      <c r="G37" s="2">
        <v>0</v>
      </c>
      <c r="H37" s="9">
        <f t="shared" si="1"/>
        <v>0</v>
      </c>
      <c r="I37" s="9">
        <f t="shared" si="2"/>
        <v>556.25954373835248</v>
      </c>
    </row>
    <row r="38" spans="1:9" ht="15.75" thickBot="1" x14ac:dyDescent="0.3">
      <c r="A38" s="3">
        <v>0.70833333333333337</v>
      </c>
      <c r="B38" s="4">
        <v>43453</v>
      </c>
      <c r="C38" s="2">
        <v>0.91900000000000004</v>
      </c>
      <c r="D38" s="2">
        <v>0.20100000000000001</v>
      </c>
      <c r="E38" s="9">
        <f t="shared" si="0"/>
        <v>564.43451347344103</v>
      </c>
      <c r="F38" s="2">
        <v>0</v>
      </c>
      <c r="G38" s="2">
        <v>0</v>
      </c>
      <c r="H38" s="9">
        <f t="shared" si="1"/>
        <v>0</v>
      </c>
      <c r="I38" s="9">
        <f t="shared" si="2"/>
        <v>564.43451347344103</v>
      </c>
    </row>
    <row r="39" spans="1:9" ht="15.75" thickBot="1" x14ac:dyDescent="0.3">
      <c r="A39" s="3">
        <v>0.72916666666666663</v>
      </c>
      <c r="B39" s="4">
        <v>43453</v>
      </c>
      <c r="C39" s="2">
        <v>0.91200000000000003</v>
      </c>
      <c r="D39" s="2">
        <v>0.20300000000000001</v>
      </c>
      <c r="E39" s="9">
        <f t="shared" si="0"/>
        <v>560.59172309266216</v>
      </c>
      <c r="F39" s="2">
        <v>0</v>
      </c>
      <c r="G39" s="2">
        <v>0</v>
      </c>
      <c r="H39" s="9">
        <f t="shared" si="1"/>
        <v>0</v>
      </c>
      <c r="I39" s="9">
        <f t="shared" si="2"/>
        <v>560.59172309266216</v>
      </c>
    </row>
    <row r="40" spans="1:9" ht="15.75" thickBot="1" x14ac:dyDescent="0.3">
      <c r="A40" s="3">
        <v>0.75</v>
      </c>
      <c r="B40" s="4">
        <v>43453</v>
      </c>
      <c r="C40" s="2">
        <v>0.91500000000000004</v>
      </c>
      <c r="D40" s="2">
        <v>0.2</v>
      </c>
      <c r="E40" s="9">
        <f t="shared" si="0"/>
        <v>561.96174247007252</v>
      </c>
      <c r="F40" s="2">
        <v>0</v>
      </c>
      <c r="G40" s="2">
        <v>0</v>
      </c>
      <c r="H40" s="9">
        <f t="shared" si="1"/>
        <v>0</v>
      </c>
      <c r="I40" s="9">
        <f t="shared" si="2"/>
        <v>561.96174247007252</v>
      </c>
    </row>
    <row r="41" spans="1:9" ht="15.75" thickBot="1" x14ac:dyDescent="0.3">
      <c r="A41" s="3">
        <v>0.77083333333333337</v>
      </c>
      <c r="B41" s="4">
        <v>43453</v>
      </c>
      <c r="C41" s="2">
        <v>0.86399999999999999</v>
      </c>
      <c r="D41" s="2">
        <v>0.184</v>
      </c>
      <c r="E41" s="9">
        <f t="shared" si="0"/>
        <v>530.02520694774512</v>
      </c>
      <c r="F41" s="2">
        <v>0</v>
      </c>
      <c r="G41" s="2">
        <v>0</v>
      </c>
      <c r="H41" s="9">
        <f t="shared" si="1"/>
        <v>0</v>
      </c>
      <c r="I41" s="9">
        <f t="shared" si="2"/>
        <v>530.02520694774512</v>
      </c>
    </row>
    <row r="42" spans="1:9" ht="15.75" thickBot="1" x14ac:dyDescent="0.3">
      <c r="A42" s="3">
        <v>0.79166666666666663</v>
      </c>
      <c r="B42" s="4">
        <v>43453</v>
      </c>
      <c r="C42" s="2">
        <v>0.83599999999999997</v>
      </c>
      <c r="D42" s="2">
        <v>0.182</v>
      </c>
      <c r="E42" s="9">
        <f t="shared" si="0"/>
        <v>513.34900408981025</v>
      </c>
      <c r="F42" s="2">
        <v>0</v>
      </c>
      <c r="G42" s="2">
        <v>0</v>
      </c>
      <c r="H42" s="9">
        <f t="shared" si="1"/>
        <v>0</v>
      </c>
      <c r="I42" s="9">
        <f t="shared" si="2"/>
        <v>513.34900408981025</v>
      </c>
    </row>
    <row r="43" spans="1:9" ht="15.75" thickBot="1" x14ac:dyDescent="0.3">
      <c r="A43" s="3">
        <v>0.8125</v>
      </c>
      <c r="B43" s="4">
        <v>43453</v>
      </c>
      <c r="C43" s="2">
        <v>0.85399999999999998</v>
      </c>
      <c r="D43" s="2">
        <v>0.19800000000000001</v>
      </c>
      <c r="E43" s="9">
        <f t="shared" si="0"/>
        <v>525.9916349144728</v>
      </c>
      <c r="F43" s="2">
        <v>0</v>
      </c>
      <c r="G43" s="2">
        <v>0</v>
      </c>
      <c r="H43" s="9">
        <f t="shared" si="1"/>
        <v>0</v>
      </c>
      <c r="I43" s="9">
        <f t="shared" si="2"/>
        <v>525.9916349144728</v>
      </c>
    </row>
    <row r="44" spans="1:9" ht="15.75" thickBot="1" x14ac:dyDescent="0.3">
      <c r="A44" s="3">
        <v>0.83333333333333337</v>
      </c>
      <c r="B44" s="4">
        <v>43453</v>
      </c>
      <c r="C44" s="2">
        <v>0.874</v>
      </c>
      <c r="D44" s="2">
        <v>0.21</v>
      </c>
      <c r="E44" s="9">
        <f t="shared" si="0"/>
        <v>539.32491134751047</v>
      </c>
      <c r="F44" s="2">
        <v>0</v>
      </c>
      <c r="G44" s="2">
        <v>0</v>
      </c>
      <c r="H44" s="9">
        <f t="shared" si="1"/>
        <v>0</v>
      </c>
      <c r="I44" s="9">
        <f t="shared" si="2"/>
        <v>539.32491134751047</v>
      </c>
    </row>
    <row r="45" spans="1:9" ht="15.75" thickBot="1" x14ac:dyDescent="0.3">
      <c r="A45" s="3">
        <v>0.85416666666666663</v>
      </c>
      <c r="B45" s="4">
        <v>43453</v>
      </c>
      <c r="C45" s="2">
        <v>0.90300000000000002</v>
      </c>
      <c r="D45" s="2">
        <v>0.20499999999999999</v>
      </c>
      <c r="E45" s="9">
        <f t="shared" si="0"/>
        <v>555.5863929219289</v>
      </c>
      <c r="F45" s="2">
        <v>0</v>
      </c>
      <c r="G45" s="2">
        <v>0</v>
      </c>
      <c r="H45" s="9">
        <f t="shared" si="1"/>
        <v>0</v>
      </c>
      <c r="I45" s="9">
        <f t="shared" si="2"/>
        <v>555.5863929219289</v>
      </c>
    </row>
    <row r="46" spans="1:9" ht="15.75" thickBot="1" x14ac:dyDescent="0.3">
      <c r="A46" s="3">
        <v>0.875</v>
      </c>
      <c r="B46" s="4">
        <v>43453</v>
      </c>
      <c r="C46" s="2">
        <v>0.92500000000000004</v>
      </c>
      <c r="D46" s="2">
        <v>0.21199999999999999</v>
      </c>
      <c r="E46" s="9">
        <f t="shared" si="0"/>
        <v>569.38988399865343</v>
      </c>
      <c r="F46" s="2">
        <v>0</v>
      </c>
      <c r="G46" s="2">
        <v>0</v>
      </c>
      <c r="H46" s="9">
        <f t="shared" si="1"/>
        <v>0</v>
      </c>
      <c r="I46" s="9">
        <f t="shared" si="2"/>
        <v>569.38988399865343</v>
      </c>
    </row>
    <row r="47" spans="1:9" ht="15.75" thickBot="1" x14ac:dyDescent="0.3">
      <c r="A47" s="3">
        <v>0.89583333333333337</v>
      </c>
      <c r="B47" s="4">
        <v>43453</v>
      </c>
      <c r="C47" s="2">
        <v>0.85299999999999998</v>
      </c>
      <c r="D47" s="2">
        <v>0.183</v>
      </c>
      <c r="E47" s="9">
        <f t="shared" si="0"/>
        <v>523.44558456443201</v>
      </c>
      <c r="F47" s="2">
        <v>0</v>
      </c>
      <c r="G47" s="2">
        <v>0</v>
      </c>
      <c r="H47" s="9">
        <f t="shared" si="1"/>
        <v>0</v>
      </c>
      <c r="I47" s="9">
        <f t="shared" si="2"/>
        <v>523.44558456443201</v>
      </c>
    </row>
    <row r="48" spans="1:9" ht="15.75" thickBot="1" x14ac:dyDescent="0.3">
      <c r="A48" s="3">
        <v>0.91666666666666663</v>
      </c>
      <c r="B48" s="4">
        <v>43453</v>
      </c>
      <c r="C48" s="2">
        <v>0.73499999999999999</v>
      </c>
      <c r="D48" s="2">
        <v>0.13200000000000001</v>
      </c>
      <c r="E48" s="9">
        <f t="shared" si="0"/>
        <v>448.0553983605152</v>
      </c>
      <c r="F48" s="2">
        <v>0</v>
      </c>
      <c r="G48" s="2">
        <v>0</v>
      </c>
      <c r="H48" s="9">
        <f t="shared" si="1"/>
        <v>0</v>
      </c>
      <c r="I48" s="9">
        <f t="shared" si="2"/>
        <v>448.0553983605152</v>
      </c>
    </row>
    <row r="49" spans="1:9" ht="15.75" thickBot="1" x14ac:dyDescent="0.3">
      <c r="A49" s="3">
        <v>0.9375</v>
      </c>
      <c r="B49" s="4">
        <v>43453</v>
      </c>
      <c r="C49" s="2">
        <v>0.53300000000000003</v>
      </c>
      <c r="D49" s="2">
        <v>7.1999999999999995E-2</v>
      </c>
      <c r="E49" s="9">
        <f t="shared" si="0"/>
        <v>322.70463275261483</v>
      </c>
      <c r="F49" s="2">
        <v>0</v>
      </c>
      <c r="G49" s="2">
        <v>0</v>
      </c>
      <c r="H49" s="9">
        <f t="shared" si="1"/>
        <v>0</v>
      </c>
      <c r="I49" s="9">
        <f t="shared" si="2"/>
        <v>322.70463275261483</v>
      </c>
    </row>
    <row r="50" spans="1:9" ht="15.75" thickBot="1" x14ac:dyDescent="0.3">
      <c r="A50" s="3">
        <v>0.95833333333333337</v>
      </c>
      <c r="B50" s="4">
        <v>43453</v>
      </c>
      <c r="C50" s="2">
        <v>0.503</v>
      </c>
      <c r="D50" s="2">
        <v>6.9000000000000006E-2</v>
      </c>
      <c r="E50" s="9">
        <f t="shared" si="0"/>
        <v>304.62632847473969</v>
      </c>
      <c r="F50" s="2">
        <v>0</v>
      </c>
      <c r="G50" s="2">
        <v>0</v>
      </c>
      <c r="H50" s="9">
        <f t="shared" si="1"/>
        <v>0</v>
      </c>
      <c r="I50" s="9">
        <f t="shared" si="2"/>
        <v>304.62632847473969</v>
      </c>
    </row>
    <row r="51" spans="1:9" ht="15.75" thickBot="1" x14ac:dyDescent="0.3">
      <c r="A51" s="3">
        <v>0.97916666666666663</v>
      </c>
      <c r="B51" s="4">
        <v>43453</v>
      </c>
      <c r="C51" s="2">
        <v>0.442</v>
      </c>
      <c r="D51" s="2">
        <v>5.6000000000000001E-2</v>
      </c>
      <c r="E51" s="9">
        <f t="shared" si="0"/>
        <v>267.32003291934558</v>
      </c>
      <c r="F51" s="2">
        <v>0</v>
      </c>
      <c r="G51" s="2">
        <v>0</v>
      </c>
      <c r="H51" s="9">
        <f t="shared" si="1"/>
        <v>0</v>
      </c>
      <c r="I51" s="9">
        <f t="shared" si="2"/>
        <v>267.32003291934558</v>
      </c>
    </row>
    <row r="52" spans="1:9" ht="15.75" thickBot="1" x14ac:dyDescent="0.3">
      <c r="A52" s="3">
        <v>0</v>
      </c>
      <c r="B52" s="4">
        <v>43453</v>
      </c>
      <c r="C52" s="2">
        <v>0.41599999999999998</v>
      </c>
      <c r="D52" s="2">
        <v>4.7E-2</v>
      </c>
      <c r="E52" s="9">
        <f t="shared" si="0"/>
        <v>251.18797741930243</v>
      </c>
      <c r="F52" s="2">
        <v>0</v>
      </c>
      <c r="G52" s="2">
        <v>0</v>
      </c>
      <c r="H52" s="9">
        <f t="shared" si="1"/>
        <v>0</v>
      </c>
      <c r="I52" s="9">
        <f t="shared" si="2"/>
        <v>251.18797741930243</v>
      </c>
    </row>
  </sheetData>
  <mergeCells count="7">
    <mergeCell ref="A3:B3"/>
    <mergeCell ref="I1:I3"/>
    <mergeCell ref="A2:B2"/>
    <mergeCell ref="C2:E2"/>
    <mergeCell ref="F2:H2"/>
    <mergeCell ref="A1:B1"/>
    <mergeCell ref="C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zoomScaleNormal="100" workbookViewId="0">
      <pane xSplit="2" ySplit="4" topLeftCell="C5" activePane="bottomRight" state="frozen"/>
      <selection activeCell="C5" sqref="C5:D52"/>
      <selection pane="topRight" activeCell="C5" sqref="C5:D52"/>
      <selection pane="bottomLeft" activeCell="C5" sqref="C5:D52"/>
      <selection pane="bottomRight" activeCell="BF6" sqref="BF6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9.8554687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9.140625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8.7109375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8.7109375" customWidth="1" collapsed="1"/>
    <col min="30" max="30" width="9.140625" hidden="1" customWidth="1" outlineLevel="1"/>
    <col min="31" max="31" width="7.85546875" hidden="1" customWidth="1" outlineLevel="1"/>
    <col min="32" max="32" width="9.140625" collapsed="1"/>
    <col min="33" max="34" width="9.140625" hidden="1" customWidth="1" outlineLevel="1"/>
    <col min="35" max="35" width="8.85546875" customWidth="1" collapsed="1"/>
    <col min="36" max="37" width="9.140625" hidden="1" customWidth="1" outlineLevel="1"/>
    <col min="38" max="38" width="9.140625" collapsed="1"/>
    <col min="39" max="40" width="9.140625" hidden="1" customWidth="1" outlineLevel="1"/>
    <col min="41" max="41" width="9.140625" collapsed="1"/>
    <col min="42" max="43" width="9.140625" hidden="1" customWidth="1" outlineLevel="1"/>
    <col min="44" max="44" width="9.140625" collapsed="1"/>
    <col min="45" max="46" width="9.140625" hidden="1" customWidth="1" outlineLevel="1"/>
    <col min="47" max="47" width="9.140625" collapsed="1"/>
    <col min="48" max="49" width="9.140625" hidden="1" customWidth="1" outlineLevel="1"/>
    <col min="50" max="50" width="9.140625" collapsed="1"/>
    <col min="51" max="52" width="9.140625" hidden="1" customWidth="1" outlineLevel="1"/>
    <col min="53" max="53" width="9.140625" collapsed="1"/>
    <col min="56" max="56" width="0" hidden="1" customWidth="1"/>
  </cols>
  <sheetData>
    <row r="1" spans="1:58" x14ac:dyDescent="0.25">
      <c r="A1" s="33" t="s">
        <v>5</v>
      </c>
      <c r="B1" s="33"/>
      <c r="C1" s="41" t="s">
        <v>83</v>
      </c>
      <c r="D1" s="42"/>
      <c r="E1" s="43"/>
      <c r="F1" s="41" t="s">
        <v>85</v>
      </c>
      <c r="G1" s="42"/>
      <c r="H1" s="42"/>
      <c r="I1" s="42"/>
      <c r="J1" s="42"/>
      <c r="K1" s="42"/>
      <c r="L1" s="42"/>
      <c r="M1" s="42"/>
      <c r="N1" s="43"/>
      <c r="O1" s="41" t="s">
        <v>89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41" t="s">
        <v>94</v>
      </c>
      <c r="AB1" s="42"/>
      <c r="AC1" s="42"/>
      <c r="AD1" s="42"/>
      <c r="AE1" s="42"/>
      <c r="AF1" s="42"/>
      <c r="AG1" s="42"/>
      <c r="AH1" s="42"/>
      <c r="AI1" s="43"/>
      <c r="AJ1" s="41" t="s">
        <v>98</v>
      </c>
      <c r="AK1" s="42"/>
      <c r="AL1" s="42"/>
      <c r="AM1" s="42"/>
      <c r="AN1" s="42"/>
      <c r="AO1" s="42"/>
      <c r="AP1" s="42"/>
      <c r="AQ1" s="42"/>
      <c r="AR1" s="43"/>
      <c r="AS1" s="41" t="s">
        <v>102</v>
      </c>
      <c r="AT1" s="42"/>
      <c r="AU1" s="42"/>
      <c r="AV1" s="42"/>
      <c r="AW1" s="42"/>
      <c r="AX1" s="42"/>
      <c r="AY1" s="42"/>
      <c r="AZ1" s="42"/>
      <c r="BA1" s="43"/>
      <c r="BB1" s="34" t="s">
        <v>26</v>
      </c>
      <c r="BD1" s="34" t="s">
        <v>26</v>
      </c>
    </row>
    <row r="2" spans="1:58" x14ac:dyDescent="0.25">
      <c r="A2" s="33" t="s">
        <v>6</v>
      </c>
      <c r="B2" s="33"/>
      <c r="C2" s="40" t="s">
        <v>84</v>
      </c>
      <c r="D2" s="38"/>
      <c r="E2" s="39"/>
      <c r="F2" s="40" t="s">
        <v>86</v>
      </c>
      <c r="G2" s="38"/>
      <c r="H2" s="39"/>
      <c r="I2" s="40" t="s">
        <v>87</v>
      </c>
      <c r="J2" s="38"/>
      <c r="K2" s="39"/>
      <c r="L2" s="40" t="s">
        <v>88</v>
      </c>
      <c r="M2" s="38"/>
      <c r="N2" s="39"/>
      <c r="O2" s="40" t="s">
        <v>90</v>
      </c>
      <c r="P2" s="38"/>
      <c r="Q2" s="39"/>
      <c r="R2" s="40" t="s">
        <v>91</v>
      </c>
      <c r="S2" s="38"/>
      <c r="T2" s="39"/>
      <c r="U2" s="40" t="s">
        <v>92</v>
      </c>
      <c r="V2" s="38"/>
      <c r="W2" s="39"/>
      <c r="X2" s="40" t="s">
        <v>93</v>
      </c>
      <c r="Y2" s="38"/>
      <c r="Z2" s="39"/>
      <c r="AA2" s="40" t="s">
        <v>95</v>
      </c>
      <c r="AB2" s="38"/>
      <c r="AC2" s="39"/>
      <c r="AD2" s="40" t="s">
        <v>96</v>
      </c>
      <c r="AE2" s="38"/>
      <c r="AF2" s="39"/>
      <c r="AG2" s="40" t="s">
        <v>97</v>
      </c>
      <c r="AH2" s="38"/>
      <c r="AI2" s="39"/>
      <c r="AJ2" s="40" t="s">
        <v>99</v>
      </c>
      <c r="AK2" s="38"/>
      <c r="AL2" s="39"/>
      <c r="AM2" s="40" t="s">
        <v>100</v>
      </c>
      <c r="AN2" s="38"/>
      <c r="AO2" s="39"/>
      <c r="AP2" s="40" t="s">
        <v>101</v>
      </c>
      <c r="AQ2" s="38"/>
      <c r="AR2" s="39"/>
      <c r="AS2" s="40" t="s">
        <v>103</v>
      </c>
      <c r="AT2" s="38"/>
      <c r="AU2" s="39"/>
      <c r="AV2" s="40" t="s">
        <v>104</v>
      </c>
      <c r="AW2" s="38"/>
      <c r="AX2" s="39"/>
      <c r="AY2" s="40" t="s">
        <v>105</v>
      </c>
      <c r="AZ2" s="38"/>
      <c r="BA2" s="39"/>
      <c r="BB2" s="35"/>
      <c r="BD2" s="35"/>
    </row>
    <row r="3" spans="1:58" ht="15.75" thickBot="1" x14ac:dyDescent="0.3">
      <c r="A3" s="33" t="s">
        <v>7</v>
      </c>
      <c r="B3" s="33"/>
      <c r="C3" s="11"/>
      <c r="D3" s="11"/>
      <c r="E3" s="7">
        <v>2000</v>
      </c>
      <c r="F3" s="11"/>
      <c r="G3" s="11"/>
      <c r="H3" s="7">
        <v>60</v>
      </c>
      <c r="I3" s="11"/>
      <c r="J3" s="11"/>
      <c r="K3" s="7">
        <v>60</v>
      </c>
      <c r="L3" s="11"/>
      <c r="M3" s="11"/>
      <c r="N3" s="7">
        <v>60</v>
      </c>
      <c r="O3" s="11"/>
      <c r="P3" s="11"/>
      <c r="Q3" s="7">
        <v>60</v>
      </c>
      <c r="R3" s="11"/>
      <c r="S3" s="11"/>
      <c r="T3" s="7">
        <v>60</v>
      </c>
      <c r="U3" s="11"/>
      <c r="V3" s="11"/>
      <c r="W3" s="7">
        <v>60</v>
      </c>
      <c r="X3" s="11"/>
      <c r="Y3" s="11"/>
      <c r="Z3" s="7">
        <v>1</v>
      </c>
      <c r="AA3" s="11"/>
      <c r="AB3" s="11"/>
      <c r="AC3" s="7">
        <v>60</v>
      </c>
      <c r="AD3" s="11"/>
      <c r="AE3" s="11"/>
      <c r="AF3" s="7">
        <v>60</v>
      </c>
      <c r="AG3" s="11"/>
      <c r="AH3" s="11"/>
      <c r="AI3" s="7">
        <v>1</v>
      </c>
      <c r="AJ3" s="11"/>
      <c r="AK3" s="11"/>
      <c r="AL3" s="7">
        <v>60</v>
      </c>
      <c r="AM3" s="11"/>
      <c r="AN3" s="11"/>
      <c r="AO3" s="7">
        <v>60</v>
      </c>
      <c r="AP3" s="11"/>
      <c r="AQ3" s="11"/>
      <c r="AR3" s="7">
        <v>1</v>
      </c>
      <c r="AS3" s="11"/>
      <c r="AT3" s="11"/>
      <c r="AU3" s="7">
        <v>60</v>
      </c>
      <c r="AV3" s="11"/>
      <c r="AW3" s="11"/>
      <c r="AX3" s="7">
        <v>60</v>
      </c>
      <c r="AY3" s="11"/>
      <c r="AZ3" s="11"/>
      <c r="BA3" s="7">
        <v>60</v>
      </c>
      <c r="BB3" s="36"/>
      <c r="BD3" s="36"/>
    </row>
    <row r="4" spans="1:58" ht="15.75" customHeight="1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5" t="s">
        <v>8</v>
      </c>
      <c r="BD4" s="5" t="s">
        <v>106</v>
      </c>
    </row>
    <row r="5" spans="1:58" ht="15.75" thickBot="1" x14ac:dyDescent="0.3">
      <c r="A5" s="3">
        <v>2.0833333333333332E-2</v>
      </c>
      <c r="B5" s="4">
        <v>43453</v>
      </c>
      <c r="C5" s="2">
        <v>0.2324</v>
      </c>
      <c r="D5" s="2">
        <v>0</v>
      </c>
      <c r="E5" s="9">
        <f>SQRT(C5*C5+D5*D5)*E$3</f>
        <v>464.8</v>
      </c>
      <c r="F5" s="2">
        <v>0.72099999999999997</v>
      </c>
      <c r="G5" s="2">
        <v>2.8000000000000001E-2</v>
      </c>
      <c r="H5" s="9">
        <f>SQRT(F5*F5+G5*G5)*H$3</f>
        <v>43.292609068985435</v>
      </c>
      <c r="I5" s="2">
        <v>0.77800000000000002</v>
      </c>
      <c r="J5" s="2">
        <v>8.2000000000000003E-2</v>
      </c>
      <c r="K5" s="9">
        <f>SQRT(I5*I5+J5*J5)*K$3</f>
        <v>46.938564102452048</v>
      </c>
      <c r="L5" s="2">
        <v>6.6000000000000003E-2</v>
      </c>
      <c r="M5" s="2">
        <v>6.2E-2</v>
      </c>
      <c r="N5" s="9">
        <f>SQRT(L5*L5+M5*M5)*N$3</f>
        <v>5.4332310828824504</v>
      </c>
      <c r="O5" s="2">
        <v>0.71299999999999997</v>
      </c>
      <c r="P5" s="2">
        <v>0.13900000000000001</v>
      </c>
      <c r="Q5" s="9">
        <f>SQRT(O5*O5+P5*P5)*Q$3</f>
        <v>43.585364516084987</v>
      </c>
      <c r="R5" s="2">
        <v>0.73699999999999999</v>
      </c>
      <c r="S5" s="2">
        <v>6.9000000000000006E-2</v>
      </c>
      <c r="T5" s="9">
        <f>SQRT(R5*R5+S5*S5)*T$3</f>
        <v>44.413376363433578</v>
      </c>
      <c r="U5" s="2">
        <v>0.70699999999999996</v>
      </c>
      <c r="V5" s="2">
        <v>9.8000000000000004E-2</v>
      </c>
      <c r="W5" s="9">
        <f>SQRT(U5*U5+V5*V5)*W$3</f>
        <v>42.82558581035407</v>
      </c>
      <c r="X5" s="2">
        <v>4.28</v>
      </c>
      <c r="Y5" s="2">
        <v>4.1760000000000002</v>
      </c>
      <c r="Z5" s="9">
        <f>SQRT(X5*X5+Y5*Y5)*Z$3</f>
        <v>5.9797471518451344</v>
      </c>
      <c r="AA5" s="2">
        <v>1.796</v>
      </c>
      <c r="AB5" s="2">
        <v>0.11600000000000001</v>
      </c>
      <c r="AC5" s="9">
        <f>SQRT(AA5*AA5+AB5*AB5)*AC$3</f>
        <v>107.984532225685</v>
      </c>
      <c r="AD5" s="2">
        <v>1.37</v>
      </c>
      <c r="AE5" s="2">
        <v>0.14899999999999999</v>
      </c>
      <c r="AF5" s="9">
        <f>SQRT(AD5*AD5+AE5*AE5)*AF$3</f>
        <v>82.684724103065136</v>
      </c>
      <c r="AG5" s="2">
        <v>7.6120000000000001</v>
      </c>
      <c r="AH5" s="2">
        <v>7.2140000000000004</v>
      </c>
      <c r="AI5" s="9">
        <f>SQRT(AG5*AG5+AH5*AH5)*AI$3</f>
        <v>10.487341893921453</v>
      </c>
      <c r="AJ5" s="2">
        <v>0.504</v>
      </c>
      <c r="AK5" s="2">
        <v>5.6000000000000001E-2</v>
      </c>
      <c r="AL5" s="9">
        <f t="shared" ref="AL5:AL52" si="0">SQRT(AJ5*AJ5+AK5*AK5)*AL$3</f>
        <v>30.426094064141722</v>
      </c>
      <c r="AM5" s="2">
        <v>0.622</v>
      </c>
      <c r="AN5" s="2">
        <v>3.5000000000000003E-2</v>
      </c>
      <c r="AO5" s="9">
        <f t="shared" ref="AO5:AO52" si="1">SQRT(AM5*AM5+AN5*AN5)*AO$3</f>
        <v>37.379036905730999</v>
      </c>
      <c r="AP5" s="2">
        <v>4.2699999999999996</v>
      </c>
      <c r="AQ5" s="2">
        <v>3.1539999999999999</v>
      </c>
      <c r="AR5" s="9">
        <f t="shared" ref="AR5:AR52" si="2">SQRT(AP5*AP5+AQ5*AQ5)*AR$3</f>
        <v>5.3085417960114052</v>
      </c>
      <c r="AS5" s="2">
        <v>0.40600000000000003</v>
      </c>
      <c r="AT5" s="2">
        <v>2.4E-2</v>
      </c>
      <c r="AU5" s="9">
        <f t="shared" ref="AU5:AU52" si="3">SQRT(AS5*AS5+AT5*AT5)*AU$3</f>
        <v>24.402524459571801</v>
      </c>
      <c r="AV5" s="2">
        <v>0.34699999999999998</v>
      </c>
      <c r="AW5" s="2">
        <v>3.6999999999999998E-2</v>
      </c>
      <c r="AX5" s="9">
        <f t="shared" ref="AX5:AX52" si="4">SQRT(AV5*AV5+AW5*AW5)*AX$3</f>
        <v>20.938022829293121</v>
      </c>
      <c r="AY5" s="2">
        <v>0.27700000000000002</v>
      </c>
      <c r="AZ5" s="2">
        <v>6.2E-2</v>
      </c>
      <c r="BA5" s="9">
        <f>SQRT(AY5*AY5+AZ5*AZ5)*BA$3</f>
        <v>17.031230137603096</v>
      </c>
      <c r="BB5" s="9">
        <f>SUMIF($E$3:$BA$3,"&gt;0",E5:BA5)</f>
        <v>1033.9105265110613</v>
      </c>
      <c r="BD5" s="9">
        <f>SUM(C5*$E$3,F5*$H$3,I5*$K$3,L5*$N$3,O5*$Q$3,R5*$T$3,U5*$W$3,X5*$Z$3,AA5*$AC$3,AD5*$AF$3,AG5*$AI$3,AJ5*$AL$3,AM5*$AO$3,AP5*$AR$3,AS5*$AU$3,AV5*$AX$3,AY5*$BA$3)/(1.73*10)</f>
        <v>59.16774566473989</v>
      </c>
      <c r="BE5" t="s">
        <v>147</v>
      </c>
      <c r="BF5" s="16">
        <f>MAX(BB5:BB52)</f>
        <v>1175.8288386207282</v>
      </c>
    </row>
    <row r="6" spans="1:58" ht="15.75" thickBot="1" x14ac:dyDescent="0.3">
      <c r="A6" s="3">
        <v>4.1666666666666664E-2</v>
      </c>
      <c r="B6" s="4">
        <v>43453</v>
      </c>
      <c r="C6" s="2">
        <v>0.2316</v>
      </c>
      <c r="D6" s="2">
        <v>0</v>
      </c>
      <c r="E6" s="9">
        <f t="shared" ref="E6:E52" si="5">SQRT(C6*C6+D6*D6)*E$3</f>
        <v>463.2</v>
      </c>
      <c r="F6" s="2">
        <v>0.70099999999999996</v>
      </c>
      <c r="G6" s="2">
        <v>2.8000000000000001E-2</v>
      </c>
      <c r="H6" s="9">
        <f t="shared" ref="H6:H52" si="6">SQRT(F6*F6+G6*G6)*H$3</f>
        <v>42.093538696574321</v>
      </c>
      <c r="I6" s="2">
        <v>0.80700000000000005</v>
      </c>
      <c r="J6" s="2">
        <v>0.08</v>
      </c>
      <c r="K6" s="9">
        <f t="shared" ref="K6:K52" si="7">SQRT(I6*I6+J6*J6)*K$3</f>
        <v>48.657336548561723</v>
      </c>
      <c r="L6" s="2">
        <v>6.4000000000000001E-2</v>
      </c>
      <c r="M6" s="2">
        <v>6.0999999999999999E-2</v>
      </c>
      <c r="N6" s="9">
        <f t="shared" ref="N6:N52" si="8">SQRT(L6*L6+M6*M6)*N$3</f>
        <v>5.3048279896712955</v>
      </c>
      <c r="O6" s="2">
        <v>0.745</v>
      </c>
      <c r="P6" s="2">
        <v>0.152</v>
      </c>
      <c r="Q6" s="9">
        <f t="shared" ref="Q6:Q52" si="9">SQRT(O6*O6+P6*P6)*Q$3</f>
        <v>45.620876799991471</v>
      </c>
      <c r="R6" s="2">
        <v>0.76600000000000001</v>
      </c>
      <c r="S6" s="2">
        <v>7.0999999999999994E-2</v>
      </c>
      <c r="T6" s="9">
        <f t="shared" ref="T6:T52" si="10">SQRT(R6*R6+S6*S6)*T$3</f>
        <v>46.157005968758412</v>
      </c>
      <c r="U6" s="2">
        <v>0.70099999999999996</v>
      </c>
      <c r="V6" s="2">
        <v>0.09</v>
      </c>
      <c r="W6" s="9">
        <f t="shared" ref="W6:W52" si="11">SQRT(U6*U6+V6*V6)*W$3</f>
        <v>42.405230809417837</v>
      </c>
      <c r="X6" s="2">
        <v>4.2720000000000002</v>
      </c>
      <c r="Y6" s="2">
        <v>4.1500000000000004</v>
      </c>
      <c r="Z6" s="9">
        <f t="shared" ref="Z6:Z52" si="12">SQRT(X6*X6+Y6*Y6)*Z$3</f>
        <v>5.9558781048641354</v>
      </c>
      <c r="AA6" s="2">
        <v>1.7789999999999999</v>
      </c>
      <c r="AB6" s="2">
        <v>0.114</v>
      </c>
      <c r="AC6" s="9">
        <f t="shared" ref="AC6:AC52" si="13">SQRT(AA6*AA6+AB6*AB6)*AC$3</f>
        <v>106.95893230581538</v>
      </c>
      <c r="AD6" s="2">
        <v>1.337</v>
      </c>
      <c r="AE6" s="2">
        <v>0.155</v>
      </c>
      <c r="AF6" s="9">
        <f t="shared" ref="AF6:AF52" si="14">SQRT(AD6*AD6+AE6*AE6)*AF$3</f>
        <v>80.757280786316713</v>
      </c>
      <c r="AG6" s="2">
        <v>7.4939999999999998</v>
      </c>
      <c r="AH6" s="2">
        <v>7.0839999999999996</v>
      </c>
      <c r="AI6" s="9">
        <f t="shared" ref="AI6:AI52" si="15">SQRT(AG6*AG6+AH6*AH6)*AI$3</f>
        <v>10.312278700655835</v>
      </c>
      <c r="AJ6" s="2">
        <v>0.54</v>
      </c>
      <c r="AK6" s="2">
        <v>5.8000000000000003E-2</v>
      </c>
      <c r="AL6" s="9">
        <f t="shared" si="0"/>
        <v>32.586352971757975</v>
      </c>
      <c r="AM6" s="2">
        <v>0.63200000000000001</v>
      </c>
      <c r="AN6" s="2">
        <v>4.1000000000000002E-2</v>
      </c>
      <c r="AO6" s="9">
        <f t="shared" si="1"/>
        <v>37.999710525213217</v>
      </c>
      <c r="AP6" s="2">
        <v>4.2859999999999996</v>
      </c>
      <c r="AQ6" s="2">
        <v>3.1480000000000001</v>
      </c>
      <c r="AR6" s="9">
        <f t="shared" si="2"/>
        <v>5.3178661133954845</v>
      </c>
      <c r="AS6" s="2">
        <v>0.39700000000000002</v>
      </c>
      <c r="AT6" s="2">
        <v>2.1999999999999999E-2</v>
      </c>
      <c r="AU6" s="9">
        <f t="shared" si="3"/>
        <v>23.856546271411545</v>
      </c>
      <c r="AV6" s="2">
        <v>0.39200000000000002</v>
      </c>
      <c r="AW6" s="2">
        <v>3.6999999999999998E-2</v>
      </c>
      <c r="AX6" s="9">
        <f t="shared" si="4"/>
        <v>23.624538090722538</v>
      </c>
      <c r="AY6" s="2">
        <v>0.26400000000000001</v>
      </c>
      <c r="AZ6" s="2">
        <v>6.5000000000000002E-2</v>
      </c>
      <c r="BA6" s="9">
        <f t="shared" ref="BA6:BA52" si="16">SQRT(AY6*AY6+AZ6*AZ6)*BA$3</f>
        <v>16.313049990728281</v>
      </c>
      <c r="BB6" s="9">
        <f t="shared" ref="BB6:BB52" si="17">SUMIF($E$3:$BA$3,"&gt;0",E6:BA6)</f>
        <v>1037.1212506738564</v>
      </c>
      <c r="BD6" s="9">
        <f t="shared" ref="BD6:BD52" si="18">SUM(C6*$E$3,F6*$H$3,I6*$K$3,L6*$N$3,O6*$Q$3,R6*$T$3,U6*$W$3,X6*$Z$3,AA6*$AC$3,AD6*$AF$3,AG6*$AI$3,AJ6*$AL$3,AM6*$AO$3,AP6*$AR$3,AS6*$AU$3,AV6*$AX$3,AY6*$BA$3)/(1.73*10)</f>
        <v>59.349826589595374</v>
      </c>
      <c r="BE6" t="s">
        <v>148</v>
      </c>
      <c r="BF6" s="16">
        <f>AVERAGE(BB5:BB52)</f>
        <v>1053.4587720660509</v>
      </c>
    </row>
    <row r="7" spans="1:58" ht="15.75" thickBot="1" x14ac:dyDescent="0.3">
      <c r="A7" s="3">
        <v>6.25E-2</v>
      </c>
      <c r="B7" s="4">
        <v>43453</v>
      </c>
      <c r="C7" s="2">
        <v>0.2286</v>
      </c>
      <c r="D7" s="2">
        <v>0</v>
      </c>
      <c r="E7" s="9">
        <f t="shared" si="5"/>
        <v>457.2</v>
      </c>
      <c r="F7" s="2">
        <v>0.63600000000000001</v>
      </c>
      <c r="G7" s="2">
        <v>3.1E-2</v>
      </c>
      <c r="H7" s="9">
        <f t="shared" si="6"/>
        <v>38.205303296793758</v>
      </c>
      <c r="I7" s="2">
        <v>0.74099999999999999</v>
      </c>
      <c r="J7" s="2">
        <v>7.6999999999999999E-2</v>
      </c>
      <c r="K7" s="9">
        <f t="shared" si="7"/>
        <v>44.69939596907323</v>
      </c>
      <c r="L7" s="2">
        <v>6.6000000000000003E-2</v>
      </c>
      <c r="M7" s="2">
        <v>6.2E-2</v>
      </c>
      <c r="N7" s="9">
        <f t="shared" si="8"/>
        <v>5.4332310828824504</v>
      </c>
      <c r="O7" s="2">
        <v>0.70599999999999996</v>
      </c>
      <c r="P7" s="2">
        <v>0.14000000000000001</v>
      </c>
      <c r="Q7" s="9">
        <f t="shared" si="9"/>
        <v>43.18483067003968</v>
      </c>
      <c r="R7" s="2">
        <v>0.80100000000000005</v>
      </c>
      <c r="S7" s="2">
        <v>7.1999999999999995E-2</v>
      </c>
      <c r="T7" s="9">
        <f t="shared" si="10"/>
        <v>48.253766692352634</v>
      </c>
      <c r="U7" s="2">
        <v>0.69199999999999995</v>
      </c>
      <c r="V7" s="2">
        <v>9.0999999999999998E-2</v>
      </c>
      <c r="W7" s="9">
        <f t="shared" si="11"/>
        <v>41.877464106605117</v>
      </c>
      <c r="X7" s="2">
        <v>4.33</v>
      </c>
      <c r="Y7" s="2">
        <v>4.2220000000000004</v>
      </c>
      <c r="Z7" s="9">
        <f t="shared" si="12"/>
        <v>6.0476593819427364</v>
      </c>
      <c r="AA7" s="2">
        <v>1.7490000000000001</v>
      </c>
      <c r="AB7" s="2">
        <v>0.107</v>
      </c>
      <c r="AC7" s="9">
        <f t="shared" si="13"/>
        <v>105.1361973822527</v>
      </c>
      <c r="AD7" s="2">
        <v>1.5089999999999999</v>
      </c>
      <c r="AE7" s="2">
        <v>0.19</v>
      </c>
      <c r="AF7" s="9">
        <f t="shared" si="14"/>
        <v>91.254871650778171</v>
      </c>
      <c r="AG7" s="2">
        <v>7.5359999999999996</v>
      </c>
      <c r="AH7" s="2">
        <v>7.1219999999999999</v>
      </c>
      <c r="AI7" s="9">
        <f t="shared" si="15"/>
        <v>10.368904474437016</v>
      </c>
      <c r="AJ7" s="2">
        <v>0.53400000000000003</v>
      </c>
      <c r="AK7" s="2">
        <v>5.5E-2</v>
      </c>
      <c r="AL7" s="9">
        <f t="shared" si="0"/>
        <v>32.209495494341418</v>
      </c>
      <c r="AM7" s="2">
        <v>0.628</v>
      </c>
      <c r="AN7" s="2">
        <v>3.6999999999999998E-2</v>
      </c>
      <c r="AO7" s="9">
        <f t="shared" si="1"/>
        <v>37.745341434407507</v>
      </c>
      <c r="AP7" s="2">
        <v>4.3280000000000003</v>
      </c>
      <c r="AQ7" s="2">
        <v>3.238</v>
      </c>
      <c r="AR7" s="9">
        <f t="shared" si="2"/>
        <v>5.4052037889426519</v>
      </c>
      <c r="AS7" s="2">
        <v>0.40400000000000003</v>
      </c>
      <c r="AT7" s="2">
        <v>2.5999999999999999E-2</v>
      </c>
      <c r="AU7" s="9">
        <f t="shared" si="3"/>
        <v>24.290146150239611</v>
      </c>
      <c r="AV7" s="2">
        <v>0.32900000000000001</v>
      </c>
      <c r="AW7" s="2">
        <v>3.3000000000000002E-2</v>
      </c>
      <c r="AX7" s="9">
        <f t="shared" si="4"/>
        <v>19.839052396725002</v>
      </c>
      <c r="AY7" s="2">
        <v>0.26800000000000002</v>
      </c>
      <c r="AZ7" s="2">
        <v>7.2999999999999995E-2</v>
      </c>
      <c r="BA7" s="9">
        <f t="shared" si="16"/>
        <v>16.665857313681766</v>
      </c>
      <c r="BB7" s="9">
        <f t="shared" si="17"/>
        <v>1027.8167212854955</v>
      </c>
      <c r="BD7" s="9">
        <f t="shared" si="18"/>
        <v>58.796184971098263</v>
      </c>
    </row>
    <row r="8" spans="1:58" ht="15.75" thickBot="1" x14ac:dyDescent="0.3">
      <c r="A8" s="3">
        <v>8.3333333333333329E-2</v>
      </c>
      <c r="B8" s="4">
        <v>43453</v>
      </c>
      <c r="C8" s="2">
        <v>0.2248</v>
      </c>
      <c r="D8" s="2">
        <v>0</v>
      </c>
      <c r="E8" s="9">
        <f t="shared" si="5"/>
        <v>449.6</v>
      </c>
      <c r="F8" s="2">
        <v>0.57999999999999996</v>
      </c>
      <c r="G8" s="2">
        <v>2.9000000000000001E-2</v>
      </c>
      <c r="H8" s="9">
        <f t="shared" si="6"/>
        <v>34.843472846431361</v>
      </c>
      <c r="I8" s="2">
        <v>0.747</v>
      </c>
      <c r="J8" s="2">
        <v>7.4999999999999997E-2</v>
      </c>
      <c r="K8" s="9">
        <f t="shared" si="7"/>
        <v>45.045337161575333</v>
      </c>
      <c r="L8" s="2">
        <v>6.7000000000000004E-2</v>
      </c>
      <c r="M8" s="2">
        <v>6.3E-2</v>
      </c>
      <c r="N8" s="9">
        <f t="shared" si="8"/>
        <v>5.5180431314008409</v>
      </c>
      <c r="O8" s="2">
        <v>0.71799999999999997</v>
      </c>
      <c r="P8" s="2">
        <v>0.14599999999999999</v>
      </c>
      <c r="Q8" s="9">
        <f t="shared" si="9"/>
        <v>43.961619624395091</v>
      </c>
      <c r="R8" s="2">
        <v>0.78200000000000003</v>
      </c>
      <c r="S8" s="2">
        <v>7.8E-2</v>
      </c>
      <c r="T8" s="9">
        <f t="shared" si="10"/>
        <v>47.152823881502584</v>
      </c>
      <c r="U8" s="2">
        <v>0.67800000000000005</v>
      </c>
      <c r="V8" s="2">
        <v>8.5000000000000006E-2</v>
      </c>
      <c r="W8" s="9">
        <f t="shared" si="11"/>
        <v>40.998443872908148</v>
      </c>
      <c r="X8" s="2">
        <v>4.3380000000000001</v>
      </c>
      <c r="Y8" s="2">
        <v>4.242</v>
      </c>
      <c r="Z8" s="9">
        <f t="shared" si="12"/>
        <v>6.0673559315405257</v>
      </c>
      <c r="AA8" s="2">
        <v>1.7130000000000001</v>
      </c>
      <c r="AB8" s="2">
        <v>0.105</v>
      </c>
      <c r="AC8" s="9">
        <f t="shared" si="13"/>
        <v>102.97290128961114</v>
      </c>
      <c r="AD8" s="2">
        <v>1.425</v>
      </c>
      <c r="AE8" s="2">
        <v>0.17899999999999999</v>
      </c>
      <c r="AF8" s="9">
        <f t="shared" si="14"/>
        <v>86.171907255207017</v>
      </c>
      <c r="AG8" s="2">
        <v>7.57</v>
      </c>
      <c r="AH8" s="2">
        <v>7.19</v>
      </c>
      <c r="AI8" s="9">
        <f t="shared" si="15"/>
        <v>10.44035440011497</v>
      </c>
      <c r="AJ8" s="2">
        <v>0.47099999999999997</v>
      </c>
      <c r="AK8" s="2">
        <v>5.0999999999999997E-2</v>
      </c>
      <c r="AL8" s="9">
        <f t="shared" si="0"/>
        <v>28.425186015222486</v>
      </c>
      <c r="AM8" s="2">
        <v>0.60899999999999999</v>
      </c>
      <c r="AN8" s="2">
        <v>3.2000000000000001E-2</v>
      </c>
      <c r="AO8" s="9">
        <f t="shared" si="1"/>
        <v>36.590408579298483</v>
      </c>
      <c r="AP8" s="2">
        <v>4.3520000000000003</v>
      </c>
      <c r="AQ8" s="2">
        <v>3.2639999999999998</v>
      </c>
      <c r="AR8" s="9">
        <f t="shared" si="2"/>
        <v>5.44</v>
      </c>
      <c r="AS8" s="2">
        <v>0.39800000000000002</v>
      </c>
      <c r="AT8" s="2">
        <v>2.1000000000000001E-2</v>
      </c>
      <c r="AU8" s="9">
        <f t="shared" si="3"/>
        <v>23.913218102129207</v>
      </c>
      <c r="AV8" s="2">
        <v>0.34799999999999998</v>
      </c>
      <c r="AW8" s="2">
        <v>3.3000000000000002E-2</v>
      </c>
      <c r="AX8" s="9">
        <f t="shared" si="4"/>
        <v>20.973669206888907</v>
      </c>
      <c r="AY8" s="2">
        <v>0.29199999999999998</v>
      </c>
      <c r="AZ8" s="2">
        <v>7.1999999999999995E-2</v>
      </c>
      <c r="BA8" s="9">
        <f t="shared" si="16"/>
        <v>18.044744387217015</v>
      </c>
      <c r="BB8" s="9">
        <f t="shared" si="17"/>
        <v>1006.1594856854434</v>
      </c>
      <c r="BD8" s="9">
        <f t="shared" si="18"/>
        <v>57.54566473988438</v>
      </c>
    </row>
    <row r="9" spans="1:58" ht="15.75" thickBot="1" x14ac:dyDescent="0.3">
      <c r="A9" s="3">
        <v>0.10416666666666667</v>
      </c>
      <c r="B9" s="4">
        <v>43453</v>
      </c>
      <c r="C9" s="2">
        <v>0.21959999999999999</v>
      </c>
      <c r="D9" s="2">
        <v>0</v>
      </c>
      <c r="E9" s="9">
        <f t="shared" si="5"/>
        <v>439.2</v>
      </c>
      <c r="F9" s="2">
        <v>0.56000000000000005</v>
      </c>
      <c r="G9" s="2">
        <v>2.5999999999999999E-2</v>
      </c>
      <c r="H9" s="9">
        <f t="shared" si="6"/>
        <v>33.636194790731011</v>
      </c>
      <c r="I9" s="2">
        <v>0.78900000000000003</v>
      </c>
      <c r="J9" s="2">
        <v>7.8E-2</v>
      </c>
      <c r="K9" s="9">
        <f t="shared" si="7"/>
        <v>47.570768335186685</v>
      </c>
      <c r="L9" s="2">
        <v>6.7000000000000004E-2</v>
      </c>
      <c r="M9" s="2">
        <v>6.4000000000000001E-2</v>
      </c>
      <c r="N9" s="9">
        <f t="shared" si="8"/>
        <v>5.5593165047512816</v>
      </c>
      <c r="O9" s="2">
        <v>0.70299999999999996</v>
      </c>
      <c r="P9" s="2">
        <v>0.14899999999999999</v>
      </c>
      <c r="Q9" s="9">
        <f t="shared" si="9"/>
        <v>43.117003606465971</v>
      </c>
      <c r="R9" s="2">
        <v>0.77500000000000002</v>
      </c>
      <c r="S9" s="2">
        <v>6.9000000000000006E-2</v>
      </c>
      <c r="T9" s="9">
        <f t="shared" si="10"/>
        <v>46.683932996267572</v>
      </c>
      <c r="U9" s="2">
        <v>0.69399999999999995</v>
      </c>
      <c r="V9" s="2">
        <v>0.09</v>
      </c>
      <c r="W9" s="9">
        <f t="shared" si="11"/>
        <v>41.988684189910018</v>
      </c>
      <c r="X9" s="2">
        <v>4.3719999999999999</v>
      </c>
      <c r="Y9" s="2">
        <v>4.2839999999999998</v>
      </c>
      <c r="Z9" s="9">
        <f t="shared" si="12"/>
        <v>6.1210325926268352</v>
      </c>
      <c r="AA9" s="2">
        <v>1.883</v>
      </c>
      <c r="AB9" s="2">
        <v>0.11899999999999999</v>
      </c>
      <c r="AC9" s="9">
        <f t="shared" si="13"/>
        <v>113.20538856432586</v>
      </c>
      <c r="AD9" s="2">
        <v>1.393</v>
      </c>
      <c r="AE9" s="2">
        <v>0.17699999999999999</v>
      </c>
      <c r="AF9" s="9">
        <f t="shared" si="14"/>
        <v>84.25200769121173</v>
      </c>
      <c r="AG9" s="2">
        <v>7.5819999999999999</v>
      </c>
      <c r="AH9" s="2">
        <v>7.1660000000000004</v>
      </c>
      <c r="AI9" s="9">
        <f t="shared" si="15"/>
        <v>10.432558650685841</v>
      </c>
      <c r="AJ9" s="2">
        <v>0.61</v>
      </c>
      <c r="AK9" s="2">
        <v>6.6000000000000003E-2</v>
      </c>
      <c r="AL9" s="9">
        <f t="shared" si="0"/>
        <v>36.813606180324143</v>
      </c>
      <c r="AM9" s="2">
        <v>0.60899999999999999</v>
      </c>
      <c r="AN9" s="2">
        <v>0.04</v>
      </c>
      <c r="AO9" s="9">
        <f t="shared" si="1"/>
        <v>36.618732910902303</v>
      </c>
      <c r="AP9" s="2">
        <v>4.43</v>
      </c>
      <c r="AQ9" s="2">
        <v>3.3879999999999999</v>
      </c>
      <c r="AR9" s="9">
        <f t="shared" si="2"/>
        <v>5.5770461715858151</v>
      </c>
      <c r="AS9" s="2">
        <v>0.40300000000000002</v>
      </c>
      <c r="AT9" s="2">
        <v>2.3E-2</v>
      </c>
      <c r="AU9" s="9">
        <f t="shared" si="3"/>
        <v>24.21934763778744</v>
      </c>
      <c r="AV9" s="2">
        <v>0.30199999999999999</v>
      </c>
      <c r="AW9" s="2">
        <v>3.2000000000000001E-2</v>
      </c>
      <c r="AX9" s="9">
        <f t="shared" si="4"/>
        <v>18.221437923500986</v>
      </c>
      <c r="AY9" s="2">
        <v>0.28000000000000003</v>
      </c>
      <c r="AZ9" s="2">
        <v>6.8000000000000005E-2</v>
      </c>
      <c r="BA9" s="9">
        <f t="shared" si="16"/>
        <v>17.288331324913926</v>
      </c>
      <c r="BB9" s="9">
        <f t="shared" si="17"/>
        <v>1010.5053900711773</v>
      </c>
      <c r="BD9" s="9">
        <f t="shared" si="18"/>
        <v>57.784046242774551</v>
      </c>
    </row>
    <row r="10" spans="1:58" ht="15.75" thickBot="1" x14ac:dyDescent="0.3">
      <c r="A10" s="3">
        <v>0.125</v>
      </c>
      <c r="B10" s="4">
        <v>43453</v>
      </c>
      <c r="C10" s="2">
        <v>0.21579999999999999</v>
      </c>
      <c r="D10" s="2">
        <v>0</v>
      </c>
      <c r="E10" s="9">
        <f t="shared" si="5"/>
        <v>431.59999999999997</v>
      </c>
      <c r="F10" s="2">
        <v>0.54700000000000004</v>
      </c>
      <c r="G10" s="2">
        <v>3.5000000000000003E-2</v>
      </c>
      <c r="H10" s="9">
        <f t="shared" si="6"/>
        <v>32.88711601828291</v>
      </c>
      <c r="I10" s="2">
        <v>0.72</v>
      </c>
      <c r="J10" s="2">
        <v>7.2999999999999995E-2</v>
      </c>
      <c r="K10" s="9">
        <f t="shared" si="7"/>
        <v>43.421473950109068</v>
      </c>
      <c r="L10" s="2">
        <v>6.7000000000000004E-2</v>
      </c>
      <c r="M10" s="2">
        <v>6.5000000000000002E-2</v>
      </c>
      <c r="N10" s="9">
        <f t="shared" si="8"/>
        <v>5.6009284944551831</v>
      </c>
      <c r="O10" s="2">
        <v>0.69399999999999995</v>
      </c>
      <c r="P10" s="2">
        <v>0.153</v>
      </c>
      <c r="Q10" s="9">
        <f t="shared" si="9"/>
        <v>42.639910881707991</v>
      </c>
      <c r="R10" s="2">
        <v>0.78200000000000003</v>
      </c>
      <c r="S10" s="2">
        <v>0.08</v>
      </c>
      <c r="T10" s="9">
        <f t="shared" si="10"/>
        <v>47.164885243155211</v>
      </c>
      <c r="U10" s="2">
        <v>0.68400000000000005</v>
      </c>
      <c r="V10" s="2">
        <v>9.0999999999999998E-2</v>
      </c>
      <c r="W10" s="9">
        <f t="shared" si="11"/>
        <v>41.401608664398537</v>
      </c>
      <c r="X10" s="2">
        <v>4.3620000000000001</v>
      </c>
      <c r="Y10" s="2">
        <v>4.2539999999999996</v>
      </c>
      <c r="Z10" s="9">
        <f t="shared" si="12"/>
        <v>6.0929106344997379</v>
      </c>
      <c r="AA10" s="2">
        <v>2.0369999999999999</v>
      </c>
      <c r="AB10" s="2">
        <v>0.108</v>
      </c>
      <c r="AC10" s="9">
        <f t="shared" si="13"/>
        <v>122.39166148067441</v>
      </c>
      <c r="AD10" s="2">
        <v>1.32</v>
      </c>
      <c r="AE10" s="2">
        <v>0.16600000000000001</v>
      </c>
      <c r="AF10" s="9">
        <f t="shared" si="14"/>
        <v>79.823815994977338</v>
      </c>
      <c r="AG10" s="2">
        <v>7.5620000000000003</v>
      </c>
      <c r="AH10" s="2">
        <v>7.1280000000000001</v>
      </c>
      <c r="AI10" s="9">
        <f t="shared" si="15"/>
        <v>10.39193090816139</v>
      </c>
      <c r="AJ10" s="2">
        <v>0.49199999999999999</v>
      </c>
      <c r="AK10" s="2">
        <v>5.6000000000000001E-2</v>
      </c>
      <c r="AL10" s="9">
        <f t="shared" si="0"/>
        <v>29.710604167535873</v>
      </c>
      <c r="AM10" s="2">
        <v>0.59499999999999997</v>
      </c>
      <c r="AN10" s="2">
        <v>3.3000000000000002E-2</v>
      </c>
      <c r="AO10" s="9">
        <f t="shared" si="1"/>
        <v>35.754865403186734</v>
      </c>
      <c r="AP10" s="2">
        <v>4.4240000000000004</v>
      </c>
      <c r="AQ10" s="2">
        <v>3.3279999999999998</v>
      </c>
      <c r="AR10" s="9">
        <f t="shared" si="2"/>
        <v>5.5360057803438032</v>
      </c>
      <c r="AS10" s="2">
        <v>0.41199999999999998</v>
      </c>
      <c r="AT10" s="2">
        <v>2.5999999999999999E-2</v>
      </c>
      <c r="AU10" s="9">
        <f t="shared" si="3"/>
        <v>24.769174390762402</v>
      </c>
      <c r="AV10" s="2">
        <v>0.35799999999999998</v>
      </c>
      <c r="AW10" s="2">
        <v>3.5999999999999997E-2</v>
      </c>
      <c r="AX10" s="9">
        <f t="shared" si="4"/>
        <v>21.588330180910241</v>
      </c>
      <c r="AY10" s="2">
        <v>0.26800000000000002</v>
      </c>
      <c r="AZ10" s="2">
        <v>6.8000000000000005E-2</v>
      </c>
      <c r="BA10" s="9">
        <f t="shared" si="16"/>
        <v>16.589538872434041</v>
      </c>
      <c r="BB10" s="9">
        <f t="shared" si="17"/>
        <v>997.36476106559485</v>
      </c>
      <c r="BD10" s="9">
        <f t="shared" si="18"/>
        <v>57.0235838150289</v>
      </c>
    </row>
    <row r="11" spans="1:58" ht="15.75" thickBot="1" x14ac:dyDescent="0.3">
      <c r="A11" s="3">
        <v>0.14583333333333334</v>
      </c>
      <c r="B11" s="4">
        <v>43453</v>
      </c>
      <c r="C11" s="2">
        <v>0.21199999999999999</v>
      </c>
      <c r="D11" s="2">
        <v>0</v>
      </c>
      <c r="E11" s="9">
        <f t="shared" si="5"/>
        <v>424</v>
      </c>
      <c r="F11" s="2">
        <v>0.504</v>
      </c>
      <c r="G11" s="2">
        <v>3.1E-2</v>
      </c>
      <c r="H11" s="9">
        <f t="shared" si="6"/>
        <v>30.297148380664474</v>
      </c>
      <c r="I11" s="2">
        <v>0.71399999999999997</v>
      </c>
      <c r="J11" s="2">
        <v>7.6999999999999999E-2</v>
      </c>
      <c r="K11" s="9">
        <f t="shared" si="7"/>
        <v>43.088397510234699</v>
      </c>
      <c r="L11" s="2">
        <v>6.7000000000000004E-2</v>
      </c>
      <c r="M11" s="2">
        <v>6.4000000000000001E-2</v>
      </c>
      <c r="N11" s="9">
        <f t="shared" si="8"/>
        <v>5.5593165047512816</v>
      </c>
      <c r="O11" s="2">
        <v>0.70399999999999996</v>
      </c>
      <c r="P11" s="2">
        <v>0.14899999999999999</v>
      </c>
      <c r="Q11" s="9">
        <f t="shared" si="9"/>
        <v>43.175701499801939</v>
      </c>
      <c r="R11" s="2">
        <v>0.753</v>
      </c>
      <c r="S11" s="2">
        <v>7.3999999999999996E-2</v>
      </c>
      <c r="T11" s="9">
        <f t="shared" si="10"/>
        <v>45.39764311062855</v>
      </c>
      <c r="U11" s="2">
        <v>0.71399999999999997</v>
      </c>
      <c r="V11" s="2">
        <v>9.1999999999999998E-2</v>
      </c>
      <c r="W11" s="9">
        <f t="shared" si="11"/>
        <v>43.194166272773458</v>
      </c>
      <c r="X11" s="2">
        <v>4.3719999999999999</v>
      </c>
      <c r="Y11" s="2">
        <v>4.2560000000000002</v>
      </c>
      <c r="Z11" s="9">
        <f t="shared" si="12"/>
        <v>6.1014686756550667</v>
      </c>
      <c r="AA11" s="2">
        <v>1.9379999999999999</v>
      </c>
      <c r="AB11" s="2">
        <v>0.112</v>
      </c>
      <c r="AC11" s="9">
        <f t="shared" si="13"/>
        <v>116.47401770352046</v>
      </c>
      <c r="AD11" s="2">
        <v>1.3140000000000001</v>
      </c>
      <c r="AE11" s="2">
        <v>0.16600000000000001</v>
      </c>
      <c r="AF11" s="9">
        <f t="shared" si="14"/>
        <v>79.466642058161739</v>
      </c>
      <c r="AG11" s="2">
        <v>7.5140000000000002</v>
      </c>
      <c r="AH11" s="2">
        <v>7.0960000000000001</v>
      </c>
      <c r="AI11" s="9">
        <f t="shared" si="15"/>
        <v>10.335057426062034</v>
      </c>
      <c r="AJ11" s="2">
        <v>0.5</v>
      </c>
      <c r="AK11" s="2">
        <v>5.1999999999999998E-2</v>
      </c>
      <c r="AL11" s="9">
        <f t="shared" si="0"/>
        <v>30.161803659595687</v>
      </c>
      <c r="AM11" s="2">
        <v>0.66700000000000004</v>
      </c>
      <c r="AN11" s="2">
        <v>7.4999999999999997E-2</v>
      </c>
      <c r="AO11" s="9">
        <f t="shared" si="1"/>
        <v>40.272203813548622</v>
      </c>
      <c r="AP11" s="2">
        <v>4.4240000000000004</v>
      </c>
      <c r="AQ11" s="2">
        <v>3.3439999999999999</v>
      </c>
      <c r="AR11" s="9">
        <f t="shared" si="2"/>
        <v>5.5456390073642554</v>
      </c>
      <c r="AS11" s="2">
        <v>0.42799999999999999</v>
      </c>
      <c r="AT11" s="2">
        <v>0.03</v>
      </c>
      <c r="AU11" s="9">
        <f t="shared" si="3"/>
        <v>25.743006817386348</v>
      </c>
      <c r="AV11" s="2">
        <v>0.34399999999999997</v>
      </c>
      <c r="AW11" s="2">
        <v>3.9E-2</v>
      </c>
      <c r="AX11" s="9">
        <f t="shared" si="4"/>
        <v>20.772221835903832</v>
      </c>
      <c r="AY11" s="2">
        <v>0.29299999999999998</v>
      </c>
      <c r="AZ11" s="2">
        <v>7.5999999999999998E-2</v>
      </c>
      <c r="BA11" s="9">
        <f t="shared" si="16"/>
        <v>18.161773041198373</v>
      </c>
      <c r="BB11" s="9">
        <f t="shared" si="17"/>
        <v>987.74620731725054</v>
      </c>
      <c r="BD11" s="9">
        <f t="shared" si="18"/>
        <v>56.457225433525998</v>
      </c>
    </row>
    <row r="12" spans="1:58" ht="15.75" thickBot="1" x14ac:dyDescent="0.3">
      <c r="A12" s="3">
        <v>0.16666666666666666</v>
      </c>
      <c r="B12" s="4">
        <v>43453</v>
      </c>
      <c r="C12" s="2">
        <v>0.20880000000000001</v>
      </c>
      <c r="D12" s="2">
        <v>0</v>
      </c>
      <c r="E12" s="9">
        <f t="shared" si="5"/>
        <v>417.6</v>
      </c>
      <c r="F12" s="2">
        <v>0.52200000000000002</v>
      </c>
      <c r="G12" s="2">
        <v>3.4000000000000002E-2</v>
      </c>
      <c r="H12" s="9">
        <f t="shared" si="6"/>
        <v>31.386366466986903</v>
      </c>
      <c r="I12" s="2">
        <v>0.73099999999999998</v>
      </c>
      <c r="J12" s="2">
        <v>7.3999999999999996E-2</v>
      </c>
      <c r="K12" s="9">
        <f t="shared" si="7"/>
        <v>44.084160420722547</v>
      </c>
      <c r="L12" s="2">
        <v>6.8000000000000005E-2</v>
      </c>
      <c r="M12" s="2">
        <v>6.5000000000000002E-2</v>
      </c>
      <c r="N12" s="9">
        <f t="shared" si="8"/>
        <v>5.6441474112570802</v>
      </c>
      <c r="O12" s="2">
        <v>0.73</v>
      </c>
      <c r="P12" s="2">
        <v>0.151</v>
      </c>
      <c r="Q12" s="9">
        <f t="shared" si="9"/>
        <v>44.72721319286503</v>
      </c>
      <c r="R12" s="2">
        <v>0.74299999999999999</v>
      </c>
      <c r="S12" s="2">
        <v>7.0000000000000007E-2</v>
      </c>
      <c r="T12" s="9">
        <f t="shared" si="10"/>
        <v>44.777409482907785</v>
      </c>
      <c r="U12" s="2">
        <v>0.68799999999999994</v>
      </c>
      <c r="V12" s="2">
        <v>0.09</v>
      </c>
      <c r="W12" s="9">
        <f t="shared" si="11"/>
        <v>41.631699460867551</v>
      </c>
      <c r="X12" s="2">
        <v>4.3639999999999999</v>
      </c>
      <c r="Y12" s="2">
        <v>4.2919999999999998</v>
      </c>
      <c r="Z12" s="9">
        <f t="shared" si="12"/>
        <v>6.1209280342118051</v>
      </c>
      <c r="AA12" s="2">
        <v>1.7010000000000001</v>
      </c>
      <c r="AB12" s="2">
        <v>0.10299999999999999</v>
      </c>
      <c r="AC12" s="9">
        <f t="shared" si="13"/>
        <v>102.24693638442182</v>
      </c>
      <c r="AD12" s="2">
        <v>1.3260000000000001</v>
      </c>
      <c r="AE12" s="2">
        <v>0.16500000000000001</v>
      </c>
      <c r="AF12" s="9">
        <f t="shared" si="14"/>
        <v>80.173584178331467</v>
      </c>
      <c r="AG12" s="2">
        <v>7.6120000000000001</v>
      </c>
      <c r="AH12" s="2">
        <v>7.2220000000000004</v>
      </c>
      <c r="AI12" s="9">
        <f t="shared" si="15"/>
        <v>10.492846515602904</v>
      </c>
      <c r="AJ12" s="2">
        <v>0.51900000000000002</v>
      </c>
      <c r="AK12" s="2">
        <v>5.5E-2</v>
      </c>
      <c r="AL12" s="9">
        <f t="shared" si="0"/>
        <v>31.314367309591297</v>
      </c>
      <c r="AM12" s="2">
        <v>0.61</v>
      </c>
      <c r="AN12" s="2">
        <v>4.1000000000000002E-2</v>
      </c>
      <c r="AO12" s="9">
        <f t="shared" si="1"/>
        <v>36.682578971495445</v>
      </c>
      <c r="AP12" s="2">
        <v>4.4359999999999999</v>
      </c>
      <c r="AQ12" s="2">
        <v>3.3079999999999998</v>
      </c>
      <c r="AR12" s="9">
        <f t="shared" si="2"/>
        <v>5.5336208760629777</v>
      </c>
      <c r="AS12" s="2">
        <v>0.40699999999999997</v>
      </c>
      <c r="AT12" s="2">
        <v>2.1999999999999999E-2</v>
      </c>
      <c r="AU12" s="9">
        <f t="shared" si="3"/>
        <v>24.455649654016554</v>
      </c>
      <c r="AV12" s="2">
        <v>0.33300000000000002</v>
      </c>
      <c r="AW12" s="2">
        <v>3.5000000000000003E-2</v>
      </c>
      <c r="AX12" s="9">
        <f t="shared" si="4"/>
        <v>20.09005724232761</v>
      </c>
      <c r="AY12" s="2">
        <v>0.255</v>
      </c>
      <c r="AZ12" s="2">
        <v>6.5000000000000002E-2</v>
      </c>
      <c r="BA12" s="9">
        <f t="shared" si="16"/>
        <v>15.789236840328922</v>
      </c>
      <c r="BB12" s="9">
        <f t="shared" si="17"/>
        <v>962.75080244199762</v>
      </c>
      <c r="BD12" s="9">
        <f t="shared" si="18"/>
        <v>55.028439306358372</v>
      </c>
    </row>
    <row r="13" spans="1:58" ht="15.75" thickBot="1" x14ac:dyDescent="0.3">
      <c r="A13" s="3">
        <v>0.1875</v>
      </c>
      <c r="B13" s="4">
        <v>43453</v>
      </c>
      <c r="C13" s="2">
        <v>0.2064</v>
      </c>
      <c r="D13" s="2">
        <v>0</v>
      </c>
      <c r="E13" s="9">
        <f t="shared" si="5"/>
        <v>412.8</v>
      </c>
      <c r="F13" s="2">
        <v>0.5</v>
      </c>
      <c r="G13" s="2">
        <v>0.03</v>
      </c>
      <c r="H13" s="9">
        <f t="shared" si="6"/>
        <v>30.053951487283662</v>
      </c>
      <c r="I13" s="2">
        <v>0.75</v>
      </c>
      <c r="J13" s="2">
        <v>7.5999999999999998E-2</v>
      </c>
      <c r="K13" s="9">
        <f t="shared" si="7"/>
        <v>45.230449920379968</v>
      </c>
      <c r="L13" s="2">
        <v>6.7000000000000004E-2</v>
      </c>
      <c r="M13" s="2">
        <v>6.5000000000000002E-2</v>
      </c>
      <c r="N13" s="9">
        <f t="shared" si="8"/>
        <v>5.6009284944551831</v>
      </c>
      <c r="O13" s="2">
        <v>0.749</v>
      </c>
      <c r="P13" s="2">
        <v>0.14699999999999999</v>
      </c>
      <c r="Q13" s="9">
        <f t="shared" si="9"/>
        <v>45.797336167074171</v>
      </c>
      <c r="R13" s="2">
        <v>0.749</v>
      </c>
      <c r="S13" s="2">
        <v>7.1999999999999995E-2</v>
      </c>
      <c r="T13" s="9">
        <f t="shared" si="10"/>
        <v>45.147159379079433</v>
      </c>
      <c r="U13" s="2">
        <v>0.70299999999999996</v>
      </c>
      <c r="V13" s="2">
        <v>9.7000000000000003E-2</v>
      </c>
      <c r="W13" s="9">
        <f t="shared" si="11"/>
        <v>42.579628932154861</v>
      </c>
      <c r="X13" s="2">
        <v>4.3559999999999999</v>
      </c>
      <c r="Y13" s="2">
        <v>4.2759999999999998</v>
      </c>
      <c r="Z13" s="9">
        <f t="shared" si="12"/>
        <v>6.104007863690871</v>
      </c>
      <c r="AA13" s="2">
        <v>1.8740000000000001</v>
      </c>
      <c r="AB13" s="2">
        <v>0.108</v>
      </c>
      <c r="AC13" s="9">
        <f t="shared" si="13"/>
        <v>112.62656880150439</v>
      </c>
      <c r="AD13" s="2">
        <v>1.341</v>
      </c>
      <c r="AE13" s="2">
        <v>0.156</v>
      </c>
      <c r="AF13" s="9">
        <f t="shared" si="14"/>
        <v>81.002599958272953</v>
      </c>
      <c r="AG13" s="2">
        <v>7.6379999999999999</v>
      </c>
      <c r="AH13" s="2">
        <v>7.3040000000000003</v>
      </c>
      <c r="AI13" s="9">
        <f t="shared" si="15"/>
        <v>10.56822880145959</v>
      </c>
      <c r="AJ13" s="2">
        <v>0.505</v>
      </c>
      <c r="AK13" s="2">
        <v>5.0999999999999997E-2</v>
      </c>
      <c r="AL13" s="9">
        <f t="shared" si="0"/>
        <v>30.454122873594635</v>
      </c>
      <c r="AM13" s="2">
        <v>0.628</v>
      </c>
      <c r="AN13" s="2">
        <v>3.5000000000000003E-2</v>
      </c>
      <c r="AO13" s="9">
        <f t="shared" si="1"/>
        <v>37.738473737023334</v>
      </c>
      <c r="AP13" s="2">
        <v>4.4400000000000004</v>
      </c>
      <c r="AQ13" s="2">
        <v>3.306</v>
      </c>
      <c r="AR13" s="9">
        <f t="shared" si="2"/>
        <v>5.5356332971034128</v>
      </c>
      <c r="AS13" s="2">
        <v>0.40200000000000002</v>
      </c>
      <c r="AT13" s="2">
        <v>2.3E-2</v>
      </c>
      <c r="AU13" s="9">
        <f t="shared" si="3"/>
        <v>24.159445357871942</v>
      </c>
      <c r="AV13" s="2">
        <v>0.32200000000000001</v>
      </c>
      <c r="AW13" s="2">
        <v>3.4000000000000002E-2</v>
      </c>
      <c r="AX13" s="9">
        <f t="shared" si="4"/>
        <v>19.42740332622968</v>
      </c>
      <c r="AY13" s="2">
        <v>0.26200000000000001</v>
      </c>
      <c r="AZ13" s="2">
        <v>6.7000000000000004E-2</v>
      </c>
      <c r="BA13" s="9">
        <f t="shared" si="16"/>
        <v>16.225868235629182</v>
      </c>
      <c r="BB13" s="9">
        <f t="shared" si="17"/>
        <v>971.05180663280726</v>
      </c>
      <c r="BD13" s="9">
        <f t="shared" si="18"/>
        <v>55.511791907514457</v>
      </c>
    </row>
    <row r="14" spans="1:58" ht="15.75" thickBot="1" x14ac:dyDescent="0.3">
      <c r="A14" s="3">
        <v>0.20833333333333334</v>
      </c>
      <c r="B14" s="4">
        <v>43453</v>
      </c>
      <c r="C14" s="2">
        <v>0.20799999999999999</v>
      </c>
      <c r="D14" s="2">
        <v>0</v>
      </c>
      <c r="E14" s="9">
        <f t="shared" si="5"/>
        <v>416</v>
      </c>
      <c r="F14" s="2">
        <v>0.505</v>
      </c>
      <c r="G14" s="2">
        <v>3.5000000000000003E-2</v>
      </c>
      <c r="H14" s="9">
        <f t="shared" si="6"/>
        <v>30.372685096974877</v>
      </c>
      <c r="I14" s="2">
        <v>0.73699999999999999</v>
      </c>
      <c r="J14" s="2">
        <v>7.2999999999999995E-2</v>
      </c>
      <c r="K14" s="9">
        <f t="shared" si="7"/>
        <v>44.436390492478125</v>
      </c>
      <c r="L14" s="2">
        <v>6.8000000000000005E-2</v>
      </c>
      <c r="M14" s="2">
        <v>6.5000000000000002E-2</v>
      </c>
      <c r="N14" s="9">
        <f t="shared" si="8"/>
        <v>5.6441474112570802</v>
      </c>
      <c r="O14" s="2">
        <v>0.73199999999999998</v>
      </c>
      <c r="P14" s="2">
        <v>0.155</v>
      </c>
      <c r="Q14" s="9">
        <f t="shared" si="9"/>
        <v>44.893834766034409</v>
      </c>
      <c r="R14" s="2">
        <v>0.75700000000000001</v>
      </c>
      <c r="S14" s="2">
        <v>7.0999999999999994E-2</v>
      </c>
      <c r="T14" s="9">
        <f t="shared" si="10"/>
        <v>45.619338004841758</v>
      </c>
      <c r="U14" s="2">
        <v>0.70699999999999996</v>
      </c>
      <c r="V14" s="2">
        <v>9.4E-2</v>
      </c>
      <c r="W14" s="9">
        <f t="shared" si="11"/>
        <v>42.793293867146986</v>
      </c>
      <c r="X14" s="2">
        <v>4.3860000000000001</v>
      </c>
      <c r="Y14" s="2">
        <v>4.2859999999999996</v>
      </c>
      <c r="Z14" s="9">
        <f t="shared" si="12"/>
        <v>6.1324376882280669</v>
      </c>
      <c r="AA14" s="2">
        <v>1.8320000000000001</v>
      </c>
      <c r="AB14" s="2">
        <v>0.107</v>
      </c>
      <c r="AC14" s="9">
        <f t="shared" si="13"/>
        <v>110.10732400707957</v>
      </c>
      <c r="AD14" s="2">
        <v>1.2649999999999999</v>
      </c>
      <c r="AE14" s="2">
        <v>0.13600000000000001</v>
      </c>
      <c r="AF14" s="9">
        <f t="shared" si="14"/>
        <v>76.337380096516284</v>
      </c>
      <c r="AG14" s="2">
        <v>7.5359999999999996</v>
      </c>
      <c r="AH14" s="2">
        <v>7.15</v>
      </c>
      <c r="AI14" s="9">
        <f t="shared" si="15"/>
        <v>10.38815652558239</v>
      </c>
      <c r="AJ14" s="2">
        <v>0.54200000000000004</v>
      </c>
      <c r="AK14" s="2">
        <v>5.6000000000000001E-2</v>
      </c>
      <c r="AL14" s="9">
        <f t="shared" si="0"/>
        <v>32.693118541980667</v>
      </c>
      <c r="AM14" s="2">
        <v>0.60899999999999999</v>
      </c>
      <c r="AN14" s="2">
        <v>3.3000000000000002E-2</v>
      </c>
      <c r="AO14" s="9">
        <f t="shared" si="1"/>
        <v>36.593605998862699</v>
      </c>
      <c r="AP14" s="2">
        <v>4.4539999999999997</v>
      </c>
      <c r="AQ14" s="2">
        <v>3.3559999999999999</v>
      </c>
      <c r="AR14" s="9">
        <f t="shared" si="2"/>
        <v>5.5768137856665065</v>
      </c>
      <c r="AS14" s="2">
        <v>0.42499999999999999</v>
      </c>
      <c r="AT14" s="2">
        <v>2.5999999999999999E-2</v>
      </c>
      <c r="AU14" s="9">
        <f t="shared" si="3"/>
        <v>25.547673083864211</v>
      </c>
      <c r="AV14" s="2">
        <v>0.35199999999999998</v>
      </c>
      <c r="AW14" s="2">
        <v>3.6999999999999998E-2</v>
      </c>
      <c r="AX14" s="9">
        <f t="shared" si="4"/>
        <v>21.236355619550167</v>
      </c>
      <c r="AY14" s="2">
        <v>0.25600000000000001</v>
      </c>
      <c r="AZ14" s="2">
        <v>0.06</v>
      </c>
      <c r="BA14" s="9">
        <f t="shared" si="16"/>
        <v>15.776235292363005</v>
      </c>
      <c r="BB14" s="9">
        <f t="shared" si="17"/>
        <v>970.14879027842687</v>
      </c>
      <c r="BD14" s="9">
        <f t="shared" si="18"/>
        <v>55.467976878612696</v>
      </c>
    </row>
    <row r="15" spans="1:58" ht="15.75" thickBot="1" x14ac:dyDescent="0.3">
      <c r="A15" s="3">
        <v>0.22916666666666666</v>
      </c>
      <c r="B15" s="4">
        <v>43453</v>
      </c>
      <c r="C15" s="2">
        <v>0.20699999999999999</v>
      </c>
      <c r="D15" s="2">
        <v>0</v>
      </c>
      <c r="E15" s="9">
        <f t="shared" si="5"/>
        <v>414</v>
      </c>
      <c r="F15" s="2">
        <v>0.50900000000000001</v>
      </c>
      <c r="G15" s="2">
        <v>3.1E-2</v>
      </c>
      <c r="H15" s="9">
        <f t="shared" si="6"/>
        <v>30.596588045074569</v>
      </c>
      <c r="I15" s="2">
        <v>0.72899999999999998</v>
      </c>
      <c r="J15" s="2">
        <v>7.3999999999999996E-2</v>
      </c>
      <c r="K15" s="9">
        <f t="shared" si="7"/>
        <v>43.964772261436764</v>
      </c>
      <c r="L15" s="2">
        <v>6.7000000000000004E-2</v>
      </c>
      <c r="M15" s="2">
        <v>6.4000000000000001E-2</v>
      </c>
      <c r="N15" s="9">
        <f t="shared" si="8"/>
        <v>5.5593165047512816</v>
      </c>
      <c r="O15" s="2">
        <v>0.73199999999999998</v>
      </c>
      <c r="P15" s="2">
        <v>0.14599999999999999</v>
      </c>
      <c r="Q15" s="9">
        <f t="shared" si="9"/>
        <v>44.785086803533162</v>
      </c>
      <c r="R15" s="2">
        <v>0.76200000000000001</v>
      </c>
      <c r="S15" s="2">
        <v>7.3999999999999996E-2</v>
      </c>
      <c r="T15" s="9">
        <f t="shared" si="10"/>
        <v>45.935084630378121</v>
      </c>
      <c r="U15" s="2">
        <v>0.70299999999999996</v>
      </c>
      <c r="V15" s="2">
        <v>8.8999999999999996E-2</v>
      </c>
      <c r="W15" s="9">
        <f t="shared" si="11"/>
        <v>42.516679080097497</v>
      </c>
      <c r="X15" s="2">
        <v>4.3739999999999997</v>
      </c>
      <c r="Y15" s="2">
        <v>4.2619999999999996</v>
      </c>
      <c r="Z15" s="9">
        <f t="shared" si="12"/>
        <v>6.1070876856321616</v>
      </c>
      <c r="AA15" s="2">
        <v>2.0249999999999999</v>
      </c>
      <c r="AB15" s="2">
        <v>0.12</v>
      </c>
      <c r="AC15" s="9">
        <f t="shared" si="13"/>
        <v>121.71314637293706</v>
      </c>
      <c r="AD15" s="2">
        <v>1.252</v>
      </c>
      <c r="AE15" s="2">
        <v>0.14199999999999999</v>
      </c>
      <c r="AF15" s="9">
        <f t="shared" si="14"/>
        <v>75.601619030282677</v>
      </c>
      <c r="AG15" s="2">
        <v>7.5439999999999996</v>
      </c>
      <c r="AH15" s="2">
        <v>7.13</v>
      </c>
      <c r="AI15" s="9">
        <f t="shared" si="15"/>
        <v>10.380213677954805</v>
      </c>
      <c r="AJ15" s="2">
        <v>0.46500000000000002</v>
      </c>
      <c r="AK15" s="2">
        <v>5.0999999999999997E-2</v>
      </c>
      <c r="AL15" s="9">
        <f t="shared" si="0"/>
        <v>28.067304822515467</v>
      </c>
      <c r="AM15" s="2">
        <v>0.61099999999999999</v>
      </c>
      <c r="AN15" s="2">
        <v>3.5999999999999997E-2</v>
      </c>
      <c r="AO15" s="9">
        <f t="shared" si="1"/>
        <v>36.723578257027185</v>
      </c>
      <c r="AP15" s="2">
        <v>4.3899999999999997</v>
      </c>
      <c r="AQ15" s="2">
        <v>3.282</v>
      </c>
      <c r="AR15" s="9">
        <f t="shared" si="2"/>
        <v>5.481206436542962</v>
      </c>
      <c r="AS15" s="2">
        <v>0.42699999999999999</v>
      </c>
      <c r="AT15" s="2">
        <v>2.5999999999999999E-2</v>
      </c>
      <c r="AU15" s="9">
        <f t="shared" si="3"/>
        <v>25.66745020449051</v>
      </c>
      <c r="AV15" s="2">
        <v>0.33200000000000002</v>
      </c>
      <c r="AW15" s="2">
        <v>3.5000000000000003E-2</v>
      </c>
      <c r="AX15" s="9">
        <f t="shared" si="4"/>
        <v>20.030386915883579</v>
      </c>
      <c r="AY15" s="2">
        <v>0.25</v>
      </c>
      <c r="AZ15" s="2">
        <v>6.0999999999999999E-2</v>
      </c>
      <c r="BA15" s="9">
        <f t="shared" si="16"/>
        <v>15.440064766703539</v>
      </c>
      <c r="BB15" s="9">
        <f t="shared" si="17"/>
        <v>972.5695854952412</v>
      </c>
      <c r="BD15" s="9">
        <f t="shared" si="18"/>
        <v>55.615491329479759</v>
      </c>
    </row>
    <row r="16" spans="1:58" ht="15.75" thickBot="1" x14ac:dyDescent="0.3">
      <c r="A16" s="3">
        <v>0.25</v>
      </c>
      <c r="B16" s="4">
        <v>43453</v>
      </c>
      <c r="C16" s="2">
        <v>0.2</v>
      </c>
      <c r="D16" s="2">
        <v>0</v>
      </c>
      <c r="E16" s="9">
        <f t="shared" si="5"/>
        <v>400</v>
      </c>
      <c r="F16" s="2">
        <v>0.49099999999999999</v>
      </c>
      <c r="G16" s="2">
        <v>2.9000000000000001E-2</v>
      </c>
      <c r="H16" s="9">
        <f t="shared" si="6"/>
        <v>29.511340193220637</v>
      </c>
      <c r="I16" s="2">
        <v>0.72399999999999998</v>
      </c>
      <c r="J16" s="2">
        <v>7.3999999999999996E-2</v>
      </c>
      <c r="K16" s="9">
        <f t="shared" si="7"/>
        <v>43.666316538036504</v>
      </c>
      <c r="L16" s="2">
        <v>6.7000000000000004E-2</v>
      </c>
      <c r="M16" s="2">
        <v>6.3E-2</v>
      </c>
      <c r="N16" s="9">
        <f t="shared" si="8"/>
        <v>5.5180431314008409</v>
      </c>
      <c r="O16" s="2">
        <v>0.70599999999999996</v>
      </c>
      <c r="P16" s="2">
        <v>0.15</v>
      </c>
      <c r="Q16" s="9">
        <f t="shared" si="9"/>
        <v>43.305537752116642</v>
      </c>
      <c r="R16" s="2">
        <v>0.78500000000000003</v>
      </c>
      <c r="S16" s="2">
        <v>7.2999999999999995E-2</v>
      </c>
      <c r="T16" s="9">
        <f t="shared" si="10"/>
        <v>47.303217649542617</v>
      </c>
      <c r="U16" s="2">
        <v>0.74199999999999999</v>
      </c>
      <c r="V16" s="2">
        <v>0.10299999999999999</v>
      </c>
      <c r="W16" s="9">
        <f t="shared" si="11"/>
        <v>44.946888657614551</v>
      </c>
      <c r="X16" s="2">
        <v>4.32</v>
      </c>
      <c r="Y16" s="2">
        <v>4.226</v>
      </c>
      <c r="Z16" s="9">
        <f t="shared" si="12"/>
        <v>6.0433000918372404</v>
      </c>
      <c r="AA16" s="2">
        <v>1.857</v>
      </c>
      <c r="AB16" s="2">
        <v>0.112</v>
      </c>
      <c r="AC16" s="9">
        <f t="shared" si="13"/>
        <v>111.62246548074451</v>
      </c>
      <c r="AD16" s="2">
        <v>1.2370000000000001</v>
      </c>
      <c r="AE16" s="2">
        <v>0.13200000000000001</v>
      </c>
      <c r="AF16" s="9">
        <f t="shared" si="14"/>
        <v>74.641374585413431</v>
      </c>
      <c r="AG16" s="2">
        <v>7.556</v>
      </c>
      <c r="AH16" s="2">
        <v>7.1639999999999997</v>
      </c>
      <c r="AI16" s="9">
        <f t="shared" si="15"/>
        <v>10.412301954899311</v>
      </c>
      <c r="AJ16" s="2">
        <v>0.57199999999999995</v>
      </c>
      <c r="AK16" s="2">
        <v>5.5E-2</v>
      </c>
      <c r="AL16" s="9">
        <f t="shared" si="0"/>
        <v>34.478288820647691</v>
      </c>
      <c r="AM16" s="2">
        <v>0.57599999999999996</v>
      </c>
      <c r="AN16" s="2">
        <v>3.4000000000000002E-2</v>
      </c>
      <c r="AO16" s="9">
        <f t="shared" si="1"/>
        <v>34.620155978851393</v>
      </c>
      <c r="AP16" s="2">
        <v>4.4560000000000004</v>
      </c>
      <c r="AQ16" s="2">
        <v>3.4159999999999999</v>
      </c>
      <c r="AR16" s="9">
        <f t="shared" si="2"/>
        <v>5.6147121030378759</v>
      </c>
      <c r="AS16" s="2">
        <v>0.39100000000000001</v>
      </c>
      <c r="AT16" s="2">
        <v>2.3E-2</v>
      </c>
      <c r="AU16" s="9">
        <f t="shared" si="3"/>
        <v>23.500553184978436</v>
      </c>
      <c r="AV16" s="2">
        <v>0.34799999999999998</v>
      </c>
      <c r="AW16" s="2">
        <v>0.04</v>
      </c>
      <c r="AX16" s="9">
        <f t="shared" si="4"/>
        <v>21.01747844057417</v>
      </c>
      <c r="AY16" s="2">
        <v>0.26100000000000001</v>
      </c>
      <c r="AZ16" s="2">
        <v>6.3E-2</v>
      </c>
      <c r="BA16" s="9">
        <f t="shared" si="16"/>
        <v>16.1097486013904</v>
      </c>
      <c r="BB16" s="9">
        <f t="shared" si="17"/>
        <v>952.31172316430627</v>
      </c>
      <c r="BD16" s="9">
        <f t="shared" si="18"/>
        <v>54.43653179190752</v>
      </c>
    </row>
    <row r="17" spans="1:56" ht="15.75" thickBot="1" x14ac:dyDescent="0.3">
      <c r="A17" s="3">
        <v>0.27083333333333331</v>
      </c>
      <c r="B17" s="4">
        <v>43453</v>
      </c>
      <c r="C17" s="2">
        <v>0.20300000000000001</v>
      </c>
      <c r="D17" s="2">
        <v>0</v>
      </c>
      <c r="E17" s="9">
        <f t="shared" si="5"/>
        <v>406</v>
      </c>
      <c r="F17" s="2">
        <v>0.46700000000000003</v>
      </c>
      <c r="G17" s="2">
        <v>3.1E-2</v>
      </c>
      <c r="H17" s="9">
        <f t="shared" si="6"/>
        <v>28.081666617207748</v>
      </c>
      <c r="I17" s="2">
        <v>0.74399999999999999</v>
      </c>
      <c r="J17" s="2">
        <v>7.9000000000000001E-2</v>
      </c>
      <c r="K17" s="9">
        <f t="shared" si="7"/>
        <v>44.890947862570243</v>
      </c>
      <c r="L17" s="2">
        <v>6.7000000000000004E-2</v>
      </c>
      <c r="M17" s="2">
        <v>6.5000000000000002E-2</v>
      </c>
      <c r="N17" s="9">
        <f t="shared" si="8"/>
        <v>5.6009284944551831</v>
      </c>
      <c r="O17" s="2">
        <v>0.74399999999999999</v>
      </c>
      <c r="P17" s="2">
        <v>0.14899999999999999</v>
      </c>
      <c r="Q17" s="9">
        <f t="shared" si="9"/>
        <v>45.52640113165107</v>
      </c>
      <c r="R17" s="2">
        <v>0.749</v>
      </c>
      <c r="S17" s="2">
        <v>7.0999999999999994E-2</v>
      </c>
      <c r="T17" s="9">
        <f t="shared" si="10"/>
        <v>45.141457663659907</v>
      </c>
      <c r="U17" s="2">
        <v>0.69599999999999995</v>
      </c>
      <c r="V17" s="2">
        <v>9.0999999999999998E-2</v>
      </c>
      <c r="W17" s="9">
        <f t="shared" si="11"/>
        <v>42.115427102191425</v>
      </c>
      <c r="X17" s="2">
        <v>4.3179999999999996</v>
      </c>
      <c r="Y17" s="2">
        <v>4.1879999999999997</v>
      </c>
      <c r="Z17" s="9">
        <f t="shared" si="12"/>
        <v>6.0153526912393085</v>
      </c>
      <c r="AA17" s="2">
        <v>1.6830000000000001</v>
      </c>
      <c r="AB17" s="2">
        <v>0.10299999999999999</v>
      </c>
      <c r="AC17" s="9">
        <f t="shared" si="13"/>
        <v>101.16893199001363</v>
      </c>
      <c r="AD17" s="2">
        <v>1.2470000000000001</v>
      </c>
      <c r="AE17" s="2">
        <v>0.13500000000000001</v>
      </c>
      <c r="AF17" s="9">
        <f t="shared" si="14"/>
        <v>75.257175073211471</v>
      </c>
      <c r="AG17" s="2">
        <v>7.54</v>
      </c>
      <c r="AH17" s="2">
        <v>7.1280000000000001</v>
      </c>
      <c r="AI17" s="9">
        <f t="shared" si="15"/>
        <v>10.375932921911167</v>
      </c>
      <c r="AJ17" s="2">
        <v>0.48799999999999999</v>
      </c>
      <c r="AK17" s="2">
        <v>5.5E-2</v>
      </c>
      <c r="AL17" s="9">
        <f t="shared" si="0"/>
        <v>29.465376291505255</v>
      </c>
      <c r="AM17" s="2">
        <v>0.58099999999999996</v>
      </c>
      <c r="AN17" s="2">
        <v>3.4000000000000002E-2</v>
      </c>
      <c r="AO17" s="9">
        <f t="shared" si="1"/>
        <v>34.919639173393527</v>
      </c>
      <c r="AP17" s="2">
        <v>4.41</v>
      </c>
      <c r="AQ17" s="2">
        <v>3.3079999999999998</v>
      </c>
      <c r="AR17" s="9">
        <f t="shared" si="2"/>
        <v>5.512800014511682</v>
      </c>
      <c r="AS17" s="2">
        <v>0.40600000000000003</v>
      </c>
      <c r="AT17" s="2">
        <v>2.7E-2</v>
      </c>
      <c r="AU17" s="9">
        <f t="shared" si="3"/>
        <v>24.413807568669007</v>
      </c>
      <c r="AV17" s="2">
        <v>0.36199999999999999</v>
      </c>
      <c r="AW17" s="2">
        <v>3.5000000000000003E-2</v>
      </c>
      <c r="AX17" s="9">
        <f t="shared" si="4"/>
        <v>21.821283188666975</v>
      </c>
      <c r="AY17" s="2">
        <v>0.28000000000000003</v>
      </c>
      <c r="AZ17" s="2">
        <v>5.8999999999999997E-2</v>
      </c>
      <c r="BA17" s="9">
        <f t="shared" si="16"/>
        <v>17.168913768785725</v>
      </c>
      <c r="BB17" s="9">
        <f t="shared" si="17"/>
        <v>943.4760415536432</v>
      </c>
      <c r="BD17" s="9">
        <f t="shared" si="18"/>
        <v>53.936878612716761</v>
      </c>
    </row>
    <row r="18" spans="1:56" ht="15.75" thickBot="1" x14ac:dyDescent="0.3">
      <c r="A18" s="3">
        <v>0.29166666666666669</v>
      </c>
      <c r="B18" s="4">
        <v>43453</v>
      </c>
      <c r="C18" s="2">
        <v>0.19980000000000001</v>
      </c>
      <c r="D18" s="2">
        <v>0</v>
      </c>
      <c r="E18" s="9">
        <f t="shared" si="5"/>
        <v>399.6</v>
      </c>
      <c r="F18" s="2">
        <v>0.46700000000000003</v>
      </c>
      <c r="G18" s="2">
        <v>3.7999999999999999E-2</v>
      </c>
      <c r="H18" s="9">
        <f t="shared" si="6"/>
        <v>28.112609270574655</v>
      </c>
      <c r="I18" s="2">
        <v>0.745</v>
      </c>
      <c r="J18" s="2">
        <v>8.5000000000000006E-2</v>
      </c>
      <c r="K18" s="9">
        <f t="shared" si="7"/>
        <v>44.989998888641907</v>
      </c>
      <c r="L18" s="2">
        <v>6.7000000000000004E-2</v>
      </c>
      <c r="M18" s="2">
        <v>6.3E-2</v>
      </c>
      <c r="N18" s="9">
        <f t="shared" si="8"/>
        <v>5.5180431314008409</v>
      </c>
      <c r="O18" s="2">
        <v>0.68700000000000006</v>
      </c>
      <c r="P18" s="2">
        <v>0.14699999999999999</v>
      </c>
      <c r="Q18" s="9">
        <f t="shared" si="9"/>
        <v>42.153063945578147</v>
      </c>
      <c r="R18" s="2">
        <v>0.72</v>
      </c>
      <c r="S18" s="2">
        <v>7.1999999999999995E-2</v>
      </c>
      <c r="T18" s="9">
        <f t="shared" si="10"/>
        <v>43.415462683242239</v>
      </c>
      <c r="U18" s="2">
        <v>0.68899999999999995</v>
      </c>
      <c r="V18" s="2">
        <v>8.8999999999999996E-2</v>
      </c>
      <c r="W18" s="9">
        <f t="shared" si="11"/>
        <v>41.683464347388401</v>
      </c>
      <c r="X18" s="2">
        <v>4.3179999999999996</v>
      </c>
      <c r="Y18" s="2">
        <v>4.226</v>
      </c>
      <c r="Z18" s="9">
        <f t="shared" si="12"/>
        <v>6.0418705712717813</v>
      </c>
      <c r="AA18" s="2">
        <v>1.625</v>
      </c>
      <c r="AB18" s="2">
        <v>0.10199999999999999</v>
      </c>
      <c r="AC18" s="9">
        <f t="shared" si="13"/>
        <v>97.691885026341879</v>
      </c>
      <c r="AD18" s="2">
        <v>1.268</v>
      </c>
      <c r="AE18" s="2">
        <v>0.14499999999999999</v>
      </c>
      <c r="AF18" s="9">
        <f t="shared" si="14"/>
        <v>76.575821249269026</v>
      </c>
      <c r="AG18" s="2">
        <v>7.4640000000000004</v>
      </c>
      <c r="AH18" s="2">
        <v>7.016</v>
      </c>
      <c r="AI18" s="9">
        <f t="shared" si="15"/>
        <v>10.243805542863454</v>
      </c>
      <c r="AJ18" s="2">
        <v>0.58499999999999996</v>
      </c>
      <c r="AK18" s="2">
        <v>6.2E-2</v>
      </c>
      <c r="AL18" s="9">
        <f t="shared" si="0"/>
        <v>35.296577737792084</v>
      </c>
      <c r="AM18" s="2">
        <v>0.59499999999999997</v>
      </c>
      <c r="AN18" s="2">
        <v>3.6999999999999998E-2</v>
      </c>
      <c r="AO18" s="9">
        <f t="shared" si="1"/>
        <v>35.768958609386431</v>
      </c>
      <c r="AP18" s="2">
        <v>4.4139999999999997</v>
      </c>
      <c r="AQ18" s="2">
        <v>3.35</v>
      </c>
      <c r="AR18" s="9">
        <f t="shared" si="2"/>
        <v>5.5412901024941839</v>
      </c>
      <c r="AS18" s="2">
        <v>0.42299999999999999</v>
      </c>
      <c r="AT18" s="2">
        <v>2.5000000000000001E-2</v>
      </c>
      <c r="AU18" s="9">
        <f t="shared" si="3"/>
        <v>25.424287600638877</v>
      </c>
      <c r="AV18" s="2">
        <v>0.32100000000000001</v>
      </c>
      <c r="AW18" s="2">
        <v>3.7999999999999999E-2</v>
      </c>
      <c r="AX18" s="9">
        <f t="shared" si="4"/>
        <v>19.394483751830055</v>
      </c>
      <c r="AY18" s="2">
        <v>0.28000000000000003</v>
      </c>
      <c r="AZ18" s="2">
        <v>6.4000000000000001E-2</v>
      </c>
      <c r="BA18" s="9">
        <f t="shared" si="16"/>
        <v>17.233270148175592</v>
      </c>
      <c r="BB18" s="9">
        <f t="shared" si="17"/>
        <v>934.68489260688955</v>
      </c>
      <c r="BD18" s="9">
        <f t="shared" si="18"/>
        <v>53.417109826589602</v>
      </c>
    </row>
    <row r="19" spans="1:56" ht="15.75" thickBot="1" x14ac:dyDescent="0.3">
      <c r="A19" s="3">
        <v>0.3125</v>
      </c>
      <c r="B19" s="4">
        <v>43453</v>
      </c>
      <c r="C19" s="2">
        <v>0.1928</v>
      </c>
      <c r="D19" s="2">
        <v>0</v>
      </c>
      <c r="E19" s="9">
        <f t="shared" si="5"/>
        <v>385.6</v>
      </c>
      <c r="F19" s="2">
        <v>0.41699999999999998</v>
      </c>
      <c r="G19" s="2">
        <v>3.5000000000000003E-2</v>
      </c>
      <c r="H19" s="9">
        <f t="shared" si="6"/>
        <v>25.107974828727226</v>
      </c>
      <c r="I19" s="2">
        <v>0.73299999999999998</v>
      </c>
      <c r="J19" s="2">
        <v>7.9000000000000001E-2</v>
      </c>
      <c r="K19" s="9">
        <f t="shared" si="7"/>
        <v>44.234692267495205</v>
      </c>
      <c r="L19" s="2">
        <v>6.4000000000000001E-2</v>
      </c>
      <c r="M19" s="2">
        <v>6.0999999999999999E-2</v>
      </c>
      <c r="N19" s="9">
        <f t="shared" si="8"/>
        <v>5.3048279896712955</v>
      </c>
      <c r="O19" s="2">
        <v>0.751</v>
      </c>
      <c r="P19" s="2">
        <v>0.15</v>
      </c>
      <c r="Q19" s="9">
        <f t="shared" si="9"/>
        <v>45.950011969530543</v>
      </c>
      <c r="R19" s="2">
        <v>0.59399999999999997</v>
      </c>
      <c r="S19" s="2">
        <v>6.8000000000000005E-2</v>
      </c>
      <c r="T19" s="9">
        <f t="shared" si="10"/>
        <v>35.872775192337713</v>
      </c>
      <c r="U19" s="2">
        <v>0.70599999999999996</v>
      </c>
      <c r="V19" s="2">
        <v>9.1999999999999998E-2</v>
      </c>
      <c r="W19" s="9">
        <f t="shared" si="11"/>
        <v>42.718146027186151</v>
      </c>
      <c r="X19" s="2">
        <v>4.2480000000000002</v>
      </c>
      <c r="Y19" s="2">
        <v>4.1479999999999997</v>
      </c>
      <c r="Z19" s="9">
        <f t="shared" si="12"/>
        <v>5.9372896173254004</v>
      </c>
      <c r="AA19" s="2">
        <v>1.6990000000000001</v>
      </c>
      <c r="AB19" s="2">
        <v>0.114</v>
      </c>
      <c r="AC19" s="9">
        <f t="shared" si="13"/>
        <v>102.16921845644117</v>
      </c>
      <c r="AD19" s="2">
        <v>1.2809999999999999</v>
      </c>
      <c r="AE19" s="2">
        <v>0.16300000000000001</v>
      </c>
      <c r="AF19" s="9">
        <f t="shared" si="14"/>
        <v>77.4797263805184</v>
      </c>
      <c r="AG19" s="2">
        <v>7.3920000000000003</v>
      </c>
      <c r="AH19" s="2">
        <v>6.9480000000000004</v>
      </c>
      <c r="AI19" s="9">
        <f t="shared" si="15"/>
        <v>10.144770475471587</v>
      </c>
      <c r="AJ19" s="2">
        <v>0.55000000000000004</v>
      </c>
      <c r="AK19" s="2">
        <v>5.2999999999999999E-2</v>
      </c>
      <c r="AL19" s="9">
        <f t="shared" si="0"/>
        <v>33.152864129664579</v>
      </c>
      <c r="AM19" s="2">
        <v>0.58499999999999996</v>
      </c>
      <c r="AN19" s="2">
        <v>3.4000000000000002E-2</v>
      </c>
      <c r="AO19" s="9">
        <f t="shared" si="1"/>
        <v>35.159232073525153</v>
      </c>
      <c r="AP19" s="2">
        <v>4.38</v>
      </c>
      <c r="AQ19" s="2">
        <v>3.2679999999999998</v>
      </c>
      <c r="AR19" s="9">
        <f t="shared" si="2"/>
        <v>5.464816922825503</v>
      </c>
      <c r="AS19" s="2">
        <v>0.41399999999999998</v>
      </c>
      <c r="AT19" s="2">
        <v>2.4E-2</v>
      </c>
      <c r="AU19" s="9">
        <f t="shared" si="3"/>
        <v>24.88170412170356</v>
      </c>
      <c r="AV19" s="2">
        <v>0.35799999999999998</v>
      </c>
      <c r="AW19" s="2">
        <v>3.6999999999999998E-2</v>
      </c>
      <c r="AX19" s="9">
        <f t="shared" si="4"/>
        <v>21.594415944868711</v>
      </c>
      <c r="AY19" s="2">
        <v>0.26600000000000001</v>
      </c>
      <c r="AZ19" s="2">
        <v>5.8000000000000003E-2</v>
      </c>
      <c r="BA19" s="9">
        <f t="shared" si="16"/>
        <v>16.334993112946208</v>
      </c>
      <c r="BB19" s="9">
        <f t="shared" si="17"/>
        <v>917.10745951023841</v>
      </c>
      <c r="BD19" s="9">
        <f t="shared" si="18"/>
        <v>52.410404624277469</v>
      </c>
    </row>
    <row r="20" spans="1:56" ht="15.75" thickBot="1" x14ac:dyDescent="0.3">
      <c r="A20" s="3">
        <v>0.33333333333333331</v>
      </c>
      <c r="B20" s="4">
        <v>43453</v>
      </c>
      <c r="C20" s="2">
        <v>0.21160000000000001</v>
      </c>
      <c r="D20" s="2">
        <v>0</v>
      </c>
      <c r="E20" s="9">
        <f t="shared" si="5"/>
        <v>423.20000000000005</v>
      </c>
      <c r="F20" s="2">
        <v>0.39200000000000002</v>
      </c>
      <c r="G20" s="2">
        <v>2.9000000000000001E-2</v>
      </c>
      <c r="H20" s="9">
        <f t="shared" si="6"/>
        <v>23.584274421741281</v>
      </c>
      <c r="I20" s="2">
        <v>0.69099999999999995</v>
      </c>
      <c r="J20" s="2">
        <v>7.0999999999999994E-2</v>
      </c>
      <c r="K20" s="9">
        <f t="shared" si="7"/>
        <v>41.678282114309845</v>
      </c>
      <c r="L20" s="2">
        <v>6.5000000000000002E-2</v>
      </c>
      <c r="M20" s="2">
        <v>6.2E-2</v>
      </c>
      <c r="N20" s="9">
        <f t="shared" si="8"/>
        <v>5.3896567608707704</v>
      </c>
      <c r="O20" s="2">
        <v>0.72499999999999998</v>
      </c>
      <c r="P20" s="2">
        <v>0.13800000000000001</v>
      </c>
      <c r="Q20" s="9">
        <f t="shared" si="9"/>
        <v>44.28101624850089</v>
      </c>
      <c r="R20" s="2">
        <v>0.60899999999999999</v>
      </c>
      <c r="S20" s="2">
        <v>6.7000000000000004E-2</v>
      </c>
      <c r="T20" s="9">
        <f t="shared" si="10"/>
        <v>36.76046789691339</v>
      </c>
      <c r="U20" s="2">
        <v>0.59299999999999997</v>
      </c>
      <c r="V20" s="2">
        <v>8.6999999999999994E-2</v>
      </c>
      <c r="W20" s="9">
        <f t="shared" si="11"/>
        <v>35.960878743434506</v>
      </c>
      <c r="X20" s="2">
        <v>4.2320000000000002</v>
      </c>
      <c r="Y20" s="2">
        <v>4.1079999999999997</v>
      </c>
      <c r="Z20" s="9">
        <f t="shared" si="12"/>
        <v>5.8979223460469532</v>
      </c>
      <c r="AA20" s="2">
        <v>1.67</v>
      </c>
      <c r="AB20" s="2">
        <v>0.104</v>
      </c>
      <c r="AC20" s="9">
        <f t="shared" si="13"/>
        <v>100.39411138109645</v>
      </c>
      <c r="AD20" s="2">
        <v>1.286</v>
      </c>
      <c r="AE20" s="2">
        <v>0.154</v>
      </c>
      <c r="AF20" s="9">
        <f t="shared" si="14"/>
        <v>77.711281034351771</v>
      </c>
      <c r="AG20" s="2">
        <v>7.3739999999999997</v>
      </c>
      <c r="AH20" s="2">
        <v>6.8760000000000003</v>
      </c>
      <c r="AI20" s="9">
        <f t="shared" si="15"/>
        <v>10.082422923087487</v>
      </c>
      <c r="AJ20" s="2">
        <v>0.51400000000000001</v>
      </c>
      <c r="AK20" s="2">
        <v>5.2999999999999999E-2</v>
      </c>
      <c r="AL20" s="9">
        <f t="shared" si="0"/>
        <v>31.003515929649012</v>
      </c>
      <c r="AM20" s="2">
        <v>0.60099999999999998</v>
      </c>
      <c r="AN20" s="2">
        <v>4.1000000000000002E-2</v>
      </c>
      <c r="AO20" s="9">
        <f t="shared" si="1"/>
        <v>36.143812748518933</v>
      </c>
      <c r="AP20" s="2">
        <v>4.3179999999999996</v>
      </c>
      <c r="AQ20" s="2">
        <v>3.2</v>
      </c>
      <c r="AR20" s="9">
        <f t="shared" si="2"/>
        <v>5.3744882547085355</v>
      </c>
      <c r="AS20" s="2">
        <v>0.39300000000000002</v>
      </c>
      <c r="AT20" s="2">
        <v>2.5000000000000001E-2</v>
      </c>
      <c r="AU20" s="9">
        <f t="shared" si="3"/>
        <v>23.62766175481611</v>
      </c>
      <c r="AV20" s="2">
        <v>0.33100000000000002</v>
      </c>
      <c r="AW20" s="2">
        <v>3.5000000000000003E-2</v>
      </c>
      <c r="AX20" s="9">
        <f t="shared" si="4"/>
        <v>19.97071856493902</v>
      </c>
      <c r="AY20" s="2">
        <v>0.28299999999999997</v>
      </c>
      <c r="AZ20" s="2">
        <v>6.6000000000000003E-2</v>
      </c>
      <c r="BA20" s="9">
        <f t="shared" si="16"/>
        <v>17.435653128001828</v>
      </c>
      <c r="BB20" s="9">
        <f t="shared" si="17"/>
        <v>938.49616425098679</v>
      </c>
      <c r="BD20" s="9">
        <f t="shared" si="18"/>
        <v>53.659190751445074</v>
      </c>
    </row>
    <row r="21" spans="1:56" ht="15.75" thickBot="1" x14ac:dyDescent="0.3">
      <c r="A21" s="3">
        <v>0.35416666666666669</v>
      </c>
      <c r="B21" s="4">
        <v>43453</v>
      </c>
      <c r="C21" s="2">
        <v>0.30080000000000001</v>
      </c>
      <c r="D21" s="2">
        <v>0</v>
      </c>
      <c r="E21" s="9">
        <f t="shared" si="5"/>
        <v>601.6</v>
      </c>
      <c r="F21" s="2">
        <v>0.38500000000000001</v>
      </c>
      <c r="G21" s="2">
        <v>3.5000000000000003E-2</v>
      </c>
      <c r="H21" s="9">
        <f t="shared" si="6"/>
        <v>23.195258136093248</v>
      </c>
      <c r="I21" s="2">
        <v>0.70899999999999996</v>
      </c>
      <c r="J21" s="2">
        <v>7.0999999999999994E-2</v>
      </c>
      <c r="K21" s="9">
        <f t="shared" si="7"/>
        <v>42.75276833141919</v>
      </c>
      <c r="L21" s="2">
        <v>6.4000000000000001E-2</v>
      </c>
      <c r="M21" s="2">
        <v>0.06</v>
      </c>
      <c r="N21" s="9">
        <f t="shared" si="8"/>
        <v>5.2636109278707135</v>
      </c>
      <c r="O21" s="2">
        <v>0.71499999999999997</v>
      </c>
      <c r="P21" s="2">
        <v>0.14199999999999999</v>
      </c>
      <c r="Q21" s="9">
        <f t="shared" si="9"/>
        <v>43.737860029955741</v>
      </c>
      <c r="R21" s="2">
        <v>0.60899999999999999</v>
      </c>
      <c r="S21" s="2">
        <v>6.5000000000000002E-2</v>
      </c>
      <c r="T21" s="9">
        <f t="shared" si="10"/>
        <v>36.747538693088003</v>
      </c>
      <c r="U21" s="2">
        <v>0.57999999999999996</v>
      </c>
      <c r="V21" s="2">
        <v>8.5999999999999993E-2</v>
      </c>
      <c r="W21" s="9">
        <f t="shared" si="11"/>
        <v>35.180471855846392</v>
      </c>
      <c r="X21" s="2">
        <v>2.8279999999999998</v>
      </c>
      <c r="Y21" s="2">
        <v>2.72</v>
      </c>
      <c r="Z21" s="9">
        <f t="shared" si="12"/>
        <v>3.9237716549259081</v>
      </c>
      <c r="AA21" s="2">
        <v>1.681</v>
      </c>
      <c r="AB21" s="2">
        <v>0.107</v>
      </c>
      <c r="AC21" s="9">
        <f t="shared" si="13"/>
        <v>101.06411826162636</v>
      </c>
      <c r="AD21" s="2">
        <v>1.333</v>
      </c>
      <c r="AE21" s="2">
        <v>0.16600000000000001</v>
      </c>
      <c r="AF21" s="9">
        <f t="shared" si="14"/>
        <v>80.597779125730256</v>
      </c>
      <c r="AG21" s="2">
        <v>6.0919999999999996</v>
      </c>
      <c r="AH21" s="2">
        <v>5.6980000000000004</v>
      </c>
      <c r="AI21" s="9">
        <f t="shared" si="15"/>
        <v>8.3414428008588537</v>
      </c>
      <c r="AJ21" s="2">
        <v>0.51100000000000001</v>
      </c>
      <c r="AK21" s="2">
        <v>5.5E-2</v>
      </c>
      <c r="AL21" s="9">
        <f t="shared" si="0"/>
        <v>30.83708157397519</v>
      </c>
      <c r="AM21" s="2">
        <v>0.56399999999999995</v>
      </c>
      <c r="AN21" s="2">
        <v>0.03</v>
      </c>
      <c r="AO21" s="9">
        <f t="shared" si="1"/>
        <v>33.887838526527474</v>
      </c>
      <c r="AP21" s="2">
        <v>4.1920000000000002</v>
      </c>
      <c r="AQ21" s="2">
        <v>3.0219999999999998</v>
      </c>
      <c r="AR21" s="9">
        <f t="shared" si="2"/>
        <v>5.1677217417349395</v>
      </c>
      <c r="AS21" s="2">
        <v>0.36899999999999999</v>
      </c>
      <c r="AT21" s="2">
        <v>2.3E-2</v>
      </c>
      <c r="AU21" s="9">
        <f t="shared" si="3"/>
        <v>22.18296643823815</v>
      </c>
      <c r="AV21" s="2">
        <v>0.36</v>
      </c>
      <c r="AW21" s="2">
        <v>3.6999999999999998E-2</v>
      </c>
      <c r="AX21" s="9">
        <f t="shared" si="4"/>
        <v>21.713783640812117</v>
      </c>
      <c r="AY21" s="2">
        <v>0.25800000000000001</v>
      </c>
      <c r="AZ21" s="2">
        <v>0.06</v>
      </c>
      <c r="BA21" s="9">
        <f t="shared" si="16"/>
        <v>15.893092839343764</v>
      </c>
      <c r="BB21" s="9">
        <f t="shared" si="17"/>
        <v>1112.0871045780464</v>
      </c>
      <c r="BD21" s="9">
        <f t="shared" si="18"/>
        <v>63.756763005780343</v>
      </c>
    </row>
    <row r="22" spans="1:56" ht="15.75" thickBot="1" x14ac:dyDescent="0.3">
      <c r="A22" s="3">
        <v>0.375</v>
      </c>
      <c r="B22" s="4">
        <v>43453</v>
      </c>
      <c r="C22" s="2">
        <v>0.32040000000000002</v>
      </c>
      <c r="D22" s="2">
        <v>0</v>
      </c>
      <c r="E22" s="9">
        <f t="shared" si="5"/>
        <v>640.80000000000007</v>
      </c>
      <c r="F22" s="2">
        <v>0.4</v>
      </c>
      <c r="G22" s="2">
        <v>3.2000000000000001E-2</v>
      </c>
      <c r="H22" s="9">
        <f t="shared" si="6"/>
        <v>24.076677511650153</v>
      </c>
      <c r="I22" s="2">
        <v>0.69099999999999995</v>
      </c>
      <c r="J22" s="2">
        <v>7.0000000000000007E-2</v>
      </c>
      <c r="K22" s="9">
        <f t="shared" si="7"/>
        <v>41.672192166959491</v>
      </c>
      <c r="L22" s="2">
        <v>8.0000000000000002E-3</v>
      </c>
      <c r="M22" s="2">
        <v>7.0000000000000001E-3</v>
      </c>
      <c r="N22" s="9">
        <f t="shared" si="8"/>
        <v>0.637808748764079</v>
      </c>
      <c r="O22" s="2">
        <v>0.746</v>
      </c>
      <c r="P22" s="2">
        <v>0.14299999999999999</v>
      </c>
      <c r="Q22" s="9">
        <f t="shared" si="9"/>
        <v>45.574927317550376</v>
      </c>
      <c r="R22" s="2">
        <v>0.626</v>
      </c>
      <c r="S22" s="2">
        <v>7.1999999999999995E-2</v>
      </c>
      <c r="T22" s="9">
        <f t="shared" si="10"/>
        <v>37.807618279918138</v>
      </c>
      <c r="U22" s="2">
        <v>0.55600000000000005</v>
      </c>
      <c r="V22" s="2">
        <v>8.4000000000000005E-2</v>
      </c>
      <c r="W22" s="9">
        <f t="shared" si="11"/>
        <v>33.738571398326876</v>
      </c>
      <c r="X22" s="2">
        <v>0</v>
      </c>
      <c r="Y22" s="2">
        <v>0</v>
      </c>
      <c r="Z22" s="9">
        <f t="shared" si="12"/>
        <v>0</v>
      </c>
      <c r="AA22" s="2">
        <v>1.7070000000000001</v>
      </c>
      <c r="AB22" s="2">
        <v>0.106</v>
      </c>
      <c r="AC22" s="9">
        <f t="shared" si="13"/>
        <v>102.61727924672336</v>
      </c>
      <c r="AD22" s="2">
        <v>1.34</v>
      </c>
      <c r="AE22" s="2">
        <v>0.17399999999999999</v>
      </c>
      <c r="AF22" s="9">
        <f t="shared" si="14"/>
        <v>81.074987511562412</v>
      </c>
      <c r="AG22" s="2">
        <v>0</v>
      </c>
      <c r="AH22" s="2">
        <v>0</v>
      </c>
      <c r="AI22" s="9">
        <f t="shared" si="15"/>
        <v>0</v>
      </c>
      <c r="AJ22" s="2">
        <v>0.45700000000000002</v>
      </c>
      <c r="AK22" s="2">
        <v>4.8000000000000001E-2</v>
      </c>
      <c r="AL22" s="9">
        <f t="shared" si="0"/>
        <v>27.570832413984167</v>
      </c>
      <c r="AM22" s="2">
        <v>0.55900000000000005</v>
      </c>
      <c r="AN22" s="2">
        <v>3.5000000000000003E-2</v>
      </c>
      <c r="AO22" s="9">
        <f t="shared" si="1"/>
        <v>33.605678091655882</v>
      </c>
      <c r="AP22" s="2">
        <v>0</v>
      </c>
      <c r="AQ22" s="2">
        <v>0</v>
      </c>
      <c r="AR22" s="9">
        <f t="shared" si="2"/>
        <v>0</v>
      </c>
      <c r="AS22" s="2">
        <v>0.38</v>
      </c>
      <c r="AT22" s="2">
        <v>2.1000000000000001E-2</v>
      </c>
      <c r="AU22" s="9">
        <f t="shared" si="3"/>
        <v>22.834789247987377</v>
      </c>
      <c r="AV22" s="2">
        <v>0.29899999999999999</v>
      </c>
      <c r="AW22" s="2">
        <v>3.6999999999999998E-2</v>
      </c>
      <c r="AX22" s="9">
        <f t="shared" si="4"/>
        <v>18.076836006336947</v>
      </c>
      <c r="AY22" s="2">
        <v>0.27100000000000002</v>
      </c>
      <c r="AZ22" s="2">
        <v>0.06</v>
      </c>
      <c r="BA22" s="9">
        <f t="shared" si="16"/>
        <v>16.653756333031897</v>
      </c>
      <c r="BB22" s="9">
        <f t="shared" si="17"/>
        <v>1126.741954274451</v>
      </c>
      <c r="BD22" s="9">
        <f t="shared" si="18"/>
        <v>64.924855491329481</v>
      </c>
    </row>
    <row r="23" spans="1:56" ht="15.75" thickBot="1" x14ac:dyDescent="0.3">
      <c r="A23" s="3">
        <v>0.39583333333333331</v>
      </c>
      <c r="B23" s="4">
        <v>43453</v>
      </c>
      <c r="C23" s="2">
        <v>0.32600000000000001</v>
      </c>
      <c r="D23" s="2">
        <v>0</v>
      </c>
      <c r="E23" s="9">
        <f t="shared" si="5"/>
        <v>652</v>
      </c>
      <c r="F23" s="2">
        <v>0.41099999999999998</v>
      </c>
      <c r="G23" s="2">
        <v>0.04</v>
      </c>
      <c r="H23" s="9">
        <f t="shared" si="6"/>
        <v>24.776513071859</v>
      </c>
      <c r="I23" s="2">
        <v>0.72899999999999998</v>
      </c>
      <c r="J23" s="2">
        <v>7.0000000000000007E-2</v>
      </c>
      <c r="K23" s="9">
        <f t="shared" si="7"/>
        <v>43.941183416016457</v>
      </c>
      <c r="L23" s="2">
        <v>0</v>
      </c>
      <c r="M23" s="2">
        <v>0</v>
      </c>
      <c r="N23" s="9">
        <f t="shared" si="8"/>
        <v>0</v>
      </c>
      <c r="O23" s="2">
        <v>0.70199999999999996</v>
      </c>
      <c r="P23" s="2">
        <v>0.14199999999999999</v>
      </c>
      <c r="Q23" s="9">
        <f t="shared" si="9"/>
        <v>42.973070637318905</v>
      </c>
      <c r="R23" s="2">
        <v>0.60099999999999998</v>
      </c>
      <c r="S23" s="2">
        <v>7.6999999999999999E-2</v>
      </c>
      <c r="T23" s="9">
        <f t="shared" si="10"/>
        <v>36.354752096527903</v>
      </c>
      <c r="U23" s="2">
        <v>0.54600000000000004</v>
      </c>
      <c r="V23" s="2">
        <v>0.08</v>
      </c>
      <c r="W23" s="9">
        <f t="shared" si="11"/>
        <v>33.109781032196516</v>
      </c>
      <c r="X23" s="2">
        <v>2E-3</v>
      </c>
      <c r="Y23" s="2">
        <v>0</v>
      </c>
      <c r="Z23" s="9">
        <f t="shared" si="12"/>
        <v>2E-3</v>
      </c>
      <c r="AA23" s="2">
        <v>1.762</v>
      </c>
      <c r="AB23" s="2">
        <v>0.11600000000000001</v>
      </c>
      <c r="AC23" s="9">
        <f t="shared" si="13"/>
        <v>105.94885558607984</v>
      </c>
      <c r="AD23" s="2">
        <v>1.405</v>
      </c>
      <c r="AE23" s="2">
        <v>0.19</v>
      </c>
      <c r="AF23" s="9">
        <f t="shared" si="14"/>
        <v>85.067326277484469</v>
      </c>
      <c r="AG23" s="2">
        <v>0</v>
      </c>
      <c r="AH23" s="2">
        <v>0</v>
      </c>
      <c r="AI23" s="9">
        <f t="shared" si="15"/>
        <v>0</v>
      </c>
      <c r="AJ23" s="2">
        <v>0.51900000000000002</v>
      </c>
      <c r="AK23" s="2">
        <v>6.2E-2</v>
      </c>
      <c r="AL23" s="9">
        <f t="shared" si="0"/>
        <v>31.361409407104141</v>
      </c>
      <c r="AM23" s="2">
        <v>0.57099999999999995</v>
      </c>
      <c r="AN23" s="2">
        <v>2.5000000000000001E-2</v>
      </c>
      <c r="AO23" s="9">
        <f t="shared" si="1"/>
        <v>34.29282140623603</v>
      </c>
      <c r="AP23" s="2">
        <v>0</v>
      </c>
      <c r="AQ23" s="2">
        <v>0</v>
      </c>
      <c r="AR23" s="9">
        <f t="shared" si="2"/>
        <v>0</v>
      </c>
      <c r="AS23" s="2">
        <v>0.36699999999999999</v>
      </c>
      <c r="AT23" s="2">
        <v>2.1000000000000001E-2</v>
      </c>
      <c r="AU23" s="9">
        <f t="shared" si="3"/>
        <v>22.056019586498376</v>
      </c>
      <c r="AV23" s="2">
        <v>0.37</v>
      </c>
      <c r="AW23" s="2">
        <v>3.2000000000000001E-2</v>
      </c>
      <c r="AX23" s="9">
        <f t="shared" si="4"/>
        <v>22.282872346266313</v>
      </c>
      <c r="AY23" s="2">
        <v>0.26</v>
      </c>
      <c r="AZ23" s="2">
        <v>6.0999999999999999E-2</v>
      </c>
      <c r="BA23" s="9">
        <f t="shared" si="16"/>
        <v>16.023595102223471</v>
      </c>
      <c r="BB23" s="9">
        <f t="shared" si="17"/>
        <v>1150.1901999658114</v>
      </c>
      <c r="BD23" s="9">
        <f t="shared" si="18"/>
        <v>66.276416184971083</v>
      </c>
    </row>
    <row r="24" spans="1:56" ht="15.75" thickBot="1" x14ac:dyDescent="0.3">
      <c r="A24" s="3">
        <v>0.41666666666666669</v>
      </c>
      <c r="B24" s="4">
        <v>43453</v>
      </c>
      <c r="C24" s="2">
        <v>0.3372</v>
      </c>
      <c r="D24" s="2">
        <v>0</v>
      </c>
      <c r="E24" s="9">
        <f t="shared" si="5"/>
        <v>674.4</v>
      </c>
      <c r="F24" s="2">
        <v>0.45300000000000001</v>
      </c>
      <c r="G24" s="2">
        <v>4.2000000000000003E-2</v>
      </c>
      <c r="H24" s="9">
        <f t="shared" si="6"/>
        <v>27.296571213249475</v>
      </c>
      <c r="I24" s="2">
        <v>0.72399999999999998</v>
      </c>
      <c r="J24" s="2">
        <v>6.9000000000000006E-2</v>
      </c>
      <c r="K24" s="9">
        <f t="shared" si="7"/>
        <v>43.636833065656816</v>
      </c>
      <c r="L24" s="2">
        <v>0</v>
      </c>
      <c r="M24" s="2">
        <v>0</v>
      </c>
      <c r="N24" s="9">
        <f t="shared" si="8"/>
        <v>0</v>
      </c>
      <c r="O24" s="2">
        <v>0.72099999999999997</v>
      </c>
      <c r="P24" s="2">
        <v>0.14399999999999999</v>
      </c>
      <c r="Q24" s="9">
        <f t="shared" si="9"/>
        <v>44.114365007330662</v>
      </c>
      <c r="R24" s="2">
        <v>0.61399999999999999</v>
      </c>
      <c r="S24" s="2">
        <v>7.0999999999999994E-2</v>
      </c>
      <c r="T24" s="9">
        <f t="shared" si="10"/>
        <v>37.085485031208641</v>
      </c>
      <c r="U24" s="2">
        <v>0.52500000000000002</v>
      </c>
      <c r="V24" s="2">
        <v>7.3999999999999996E-2</v>
      </c>
      <c r="W24" s="9">
        <f t="shared" si="11"/>
        <v>31.811375323930903</v>
      </c>
      <c r="X24" s="2">
        <v>2E-3</v>
      </c>
      <c r="Y24" s="2">
        <v>0</v>
      </c>
      <c r="Z24" s="9">
        <f t="shared" si="12"/>
        <v>2E-3</v>
      </c>
      <c r="AA24" s="2">
        <v>1.716</v>
      </c>
      <c r="AB24" s="2">
        <v>0.115</v>
      </c>
      <c r="AC24" s="9">
        <f t="shared" si="13"/>
        <v>103.19094727736537</v>
      </c>
      <c r="AD24" s="2">
        <v>1.3859999999999999</v>
      </c>
      <c r="AE24" s="2">
        <v>0.192</v>
      </c>
      <c r="AF24" s="9">
        <f t="shared" si="14"/>
        <v>83.954130333176565</v>
      </c>
      <c r="AG24" s="2">
        <v>0</v>
      </c>
      <c r="AH24" s="2">
        <v>0</v>
      </c>
      <c r="AI24" s="9">
        <f t="shared" si="15"/>
        <v>0</v>
      </c>
      <c r="AJ24" s="2">
        <v>0.48799999999999999</v>
      </c>
      <c r="AK24" s="2">
        <v>5.6000000000000001E-2</v>
      </c>
      <c r="AL24" s="9">
        <f t="shared" si="0"/>
        <v>29.472156351376803</v>
      </c>
      <c r="AM24" s="2">
        <v>0.58499999999999996</v>
      </c>
      <c r="AN24" s="2">
        <v>3.5000000000000003E-2</v>
      </c>
      <c r="AO24" s="9">
        <f t="shared" si="1"/>
        <v>35.16276439644642</v>
      </c>
      <c r="AP24" s="2">
        <v>0</v>
      </c>
      <c r="AQ24" s="2">
        <v>0</v>
      </c>
      <c r="AR24" s="9">
        <f t="shared" si="2"/>
        <v>0</v>
      </c>
      <c r="AS24" s="2">
        <v>0.379</v>
      </c>
      <c r="AT24" s="2">
        <v>1.9E-2</v>
      </c>
      <c r="AU24" s="9">
        <f t="shared" si="3"/>
        <v>22.768557266546335</v>
      </c>
      <c r="AV24" s="2">
        <v>0.32700000000000001</v>
      </c>
      <c r="AW24" s="2">
        <v>3.2000000000000001E-2</v>
      </c>
      <c r="AX24" s="9">
        <f t="shared" si="4"/>
        <v>19.713721109927469</v>
      </c>
      <c r="AY24" s="2">
        <v>0.27700000000000002</v>
      </c>
      <c r="AZ24" s="2">
        <v>6.7000000000000004E-2</v>
      </c>
      <c r="BA24" s="9">
        <f t="shared" si="16"/>
        <v>17.099263142018728</v>
      </c>
      <c r="BB24" s="9">
        <f t="shared" si="17"/>
        <v>1169.7081695182342</v>
      </c>
      <c r="BD24" s="9">
        <f t="shared" si="18"/>
        <v>67.404739884393038</v>
      </c>
    </row>
    <row r="25" spans="1:56" ht="15.75" thickBot="1" x14ac:dyDescent="0.3">
      <c r="A25" s="3">
        <v>0.4375</v>
      </c>
      <c r="B25" s="4">
        <v>43453</v>
      </c>
      <c r="C25" s="2">
        <v>0.315</v>
      </c>
      <c r="D25" s="2">
        <v>0</v>
      </c>
      <c r="E25" s="9">
        <f t="shared" si="5"/>
        <v>630</v>
      </c>
      <c r="F25" s="2">
        <v>0.38400000000000001</v>
      </c>
      <c r="G25" s="2">
        <v>2.5999999999999999E-2</v>
      </c>
      <c r="H25" s="9">
        <f t="shared" si="6"/>
        <v>23.092752109698836</v>
      </c>
      <c r="I25" s="2">
        <v>0.71099999999999997</v>
      </c>
      <c r="J25" s="2">
        <v>6.7000000000000004E-2</v>
      </c>
      <c r="K25" s="9">
        <f t="shared" si="7"/>
        <v>42.84899065322309</v>
      </c>
      <c r="L25" s="2">
        <v>0</v>
      </c>
      <c r="M25" s="2">
        <v>0</v>
      </c>
      <c r="N25" s="9">
        <f t="shared" si="8"/>
        <v>0</v>
      </c>
      <c r="O25" s="2">
        <v>0.68700000000000006</v>
      </c>
      <c r="P25" s="2">
        <v>0.14099999999999999</v>
      </c>
      <c r="Q25" s="9">
        <f t="shared" si="9"/>
        <v>42.079211019219457</v>
      </c>
      <c r="R25" s="2">
        <v>0.57899999999999996</v>
      </c>
      <c r="S25" s="2">
        <v>6.5000000000000002E-2</v>
      </c>
      <c r="T25" s="9">
        <f t="shared" si="10"/>
        <v>34.958226499638108</v>
      </c>
      <c r="U25" s="2">
        <v>0.55400000000000005</v>
      </c>
      <c r="V25" s="2">
        <v>7.6999999999999999E-2</v>
      </c>
      <c r="W25" s="9">
        <f t="shared" si="11"/>
        <v>33.559529198127919</v>
      </c>
      <c r="X25" s="2">
        <v>0</v>
      </c>
      <c r="Y25" s="2">
        <v>0</v>
      </c>
      <c r="Z25" s="9">
        <f t="shared" si="12"/>
        <v>0</v>
      </c>
      <c r="AA25" s="2">
        <v>1.673</v>
      </c>
      <c r="AB25" s="2">
        <v>0.112</v>
      </c>
      <c r="AC25" s="9">
        <f t="shared" si="13"/>
        <v>100.60468577556415</v>
      </c>
      <c r="AD25" s="2">
        <v>1.39</v>
      </c>
      <c r="AE25" s="2">
        <v>0.191</v>
      </c>
      <c r="AF25" s="9">
        <f t="shared" si="14"/>
        <v>84.183677752875582</v>
      </c>
      <c r="AG25" s="2">
        <v>0</v>
      </c>
      <c r="AH25" s="2">
        <v>0</v>
      </c>
      <c r="AI25" s="9">
        <f t="shared" si="15"/>
        <v>0</v>
      </c>
      <c r="AJ25" s="2">
        <v>0.52700000000000002</v>
      </c>
      <c r="AK25" s="2">
        <v>5.0999999999999997E-2</v>
      </c>
      <c r="AL25" s="9">
        <f t="shared" si="0"/>
        <v>31.767719464890774</v>
      </c>
      <c r="AM25" s="2">
        <v>0.58099999999999996</v>
      </c>
      <c r="AN25" s="2">
        <v>3.6999999999999998E-2</v>
      </c>
      <c r="AO25" s="9">
        <f t="shared" si="1"/>
        <v>34.930616942733778</v>
      </c>
      <c r="AP25" s="2">
        <v>0</v>
      </c>
      <c r="AQ25" s="2">
        <v>0</v>
      </c>
      <c r="AR25" s="9">
        <f t="shared" si="2"/>
        <v>0</v>
      </c>
      <c r="AS25" s="2">
        <v>0.40100000000000002</v>
      </c>
      <c r="AT25" s="2">
        <v>0.02</v>
      </c>
      <c r="AU25" s="9">
        <f t="shared" si="3"/>
        <v>24.089906600068005</v>
      </c>
      <c r="AV25" s="2">
        <v>0.308</v>
      </c>
      <c r="AW25" s="2">
        <v>3.1E-2</v>
      </c>
      <c r="AX25" s="9">
        <f t="shared" si="4"/>
        <v>18.573368030596928</v>
      </c>
      <c r="AY25" s="2">
        <v>0.29299999999999998</v>
      </c>
      <c r="AZ25" s="2">
        <v>7.3999999999999996E-2</v>
      </c>
      <c r="BA25" s="9">
        <f t="shared" si="16"/>
        <v>18.13201588351389</v>
      </c>
      <c r="BB25" s="9">
        <f t="shared" si="17"/>
        <v>1118.8206999301506</v>
      </c>
      <c r="BD25" s="9">
        <f t="shared" si="18"/>
        <v>64.467052023121369</v>
      </c>
    </row>
    <row r="26" spans="1:56" ht="15.75" thickBot="1" x14ac:dyDescent="0.3">
      <c r="A26" s="3">
        <v>0.45833333333333331</v>
      </c>
      <c r="B26" s="4">
        <v>43453</v>
      </c>
      <c r="C26" s="2">
        <v>0.3266</v>
      </c>
      <c r="D26" s="2">
        <v>0</v>
      </c>
      <c r="E26" s="9">
        <f t="shared" si="5"/>
        <v>653.20000000000005</v>
      </c>
      <c r="F26" s="2">
        <v>0.41799999999999998</v>
      </c>
      <c r="G26" s="2">
        <v>2.7E-2</v>
      </c>
      <c r="H26" s="9">
        <f t="shared" si="6"/>
        <v>25.132266113504368</v>
      </c>
      <c r="I26" s="2">
        <v>0.69899999999999995</v>
      </c>
      <c r="J26" s="2">
        <v>6.9000000000000006E-2</v>
      </c>
      <c r="K26" s="9">
        <f t="shared" si="7"/>
        <v>42.143839407438897</v>
      </c>
      <c r="L26" s="2">
        <v>0</v>
      </c>
      <c r="M26" s="2">
        <v>0</v>
      </c>
      <c r="N26" s="9">
        <f t="shared" si="8"/>
        <v>0</v>
      </c>
      <c r="O26" s="2">
        <v>0.72299999999999998</v>
      </c>
      <c r="P26" s="2">
        <v>0.14099999999999999</v>
      </c>
      <c r="Q26" s="9">
        <f t="shared" si="9"/>
        <v>44.197239732815895</v>
      </c>
      <c r="R26" s="2">
        <v>0.59699999999999998</v>
      </c>
      <c r="S26" s="2">
        <v>7.4999999999999997E-2</v>
      </c>
      <c r="T26" s="9">
        <f t="shared" si="10"/>
        <v>36.101556753137388</v>
      </c>
      <c r="U26" s="2">
        <v>0.56699999999999995</v>
      </c>
      <c r="V26" s="2">
        <v>7.9000000000000001E-2</v>
      </c>
      <c r="W26" s="9">
        <f t="shared" si="11"/>
        <v>34.348624426605497</v>
      </c>
      <c r="X26" s="2">
        <v>2E-3</v>
      </c>
      <c r="Y26" s="2">
        <v>0</v>
      </c>
      <c r="Z26" s="9">
        <f t="shared" si="12"/>
        <v>2E-3</v>
      </c>
      <c r="AA26" s="2">
        <v>1.68</v>
      </c>
      <c r="AB26" s="2">
        <v>0.106</v>
      </c>
      <c r="AC26" s="9">
        <f t="shared" si="13"/>
        <v>101.00044356338242</v>
      </c>
      <c r="AD26" s="2">
        <v>1.3049999999999999</v>
      </c>
      <c r="AE26" s="2">
        <v>0.159</v>
      </c>
      <c r="AF26" s="9">
        <f t="shared" si="14"/>
        <v>78.879031434215776</v>
      </c>
      <c r="AG26" s="2">
        <v>2E-3</v>
      </c>
      <c r="AH26" s="2">
        <v>0</v>
      </c>
      <c r="AI26" s="9">
        <f t="shared" si="15"/>
        <v>2E-3</v>
      </c>
      <c r="AJ26" s="2">
        <v>0.48299999999999998</v>
      </c>
      <c r="AK26" s="2">
        <v>5.8999999999999997E-2</v>
      </c>
      <c r="AL26" s="9">
        <f t="shared" si="0"/>
        <v>29.195410598243004</v>
      </c>
      <c r="AM26" s="2">
        <v>0.59099999999999997</v>
      </c>
      <c r="AN26" s="2">
        <v>3.4000000000000002E-2</v>
      </c>
      <c r="AO26" s="9">
        <f t="shared" si="1"/>
        <v>35.518631730403129</v>
      </c>
      <c r="AP26" s="2">
        <v>0</v>
      </c>
      <c r="AQ26" s="2">
        <v>0</v>
      </c>
      <c r="AR26" s="9">
        <f t="shared" si="2"/>
        <v>0</v>
      </c>
      <c r="AS26" s="2">
        <v>0.40200000000000002</v>
      </c>
      <c r="AT26" s="2">
        <v>2.3E-2</v>
      </c>
      <c r="AU26" s="9">
        <f t="shared" si="3"/>
        <v>24.159445357871942</v>
      </c>
      <c r="AV26" s="2">
        <v>0.35499999999999998</v>
      </c>
      <c r="AW26" s="2">
        <v>3.3000000000000002E-2</v>
      </c>
      <c r="AX26" s="9">
        <f t="shared" si="4"/>
        <v>21.391830216229746</v>
      </c>
      <c r="AY26" s="2">
        <v>0.32600000000000001</v>
      </c>
      <c r="AZ26" s="2">
        <v>6.7000000000000004E-2</v>
      </c>
      <c r="BA26" s="9">
        <f t="shared" si="16"/>
        <v>19.968825704081851</v>
      </c>
      <c r="BB26" s="9">
        <f t="shared" si="17"/>
        <v>1145.2411450379295</v>
      </c>
      <c r="BD26" s="9">
        <f t="shared" si="18"/>
        <v>66.009479768786107</v>
      </c>
    </row>
    <row r="27" spans="1:56" ht="15.75" thickBot="1" x14ac:dyDescent="0.3">
      <c r="A27" s="3">
        <v>0.47916666666666669</v>
      </c>
      <c r="B27" s="4">
        <v>43453</v>
      </c>
      <c r="C27" s="2">
        <v>0.32919999999999999</v>
      </c>
      <c r="D27" s="2">
        <v>0</v>
      </c>
      <c r="E27" s="9">
        <f t="shared" si="5"/>
        <v>658.4</v>
      </c>
      <c r="F27" s="2">
        <v>0.42099999999999999</v>
      </c>
      <c r="G27" s="2">
        <v>3.5000000000000003E-2</v>
      </c>
      <c r="H27" s="9">
        <f t="shared" si="6"/>
        <v>25.347141850709715</v>
      </c>
      <c r="I27" s="2">
        <v>0.751</v>
      </c>
      <c r="J27" s="2">
        <v>6.6000000000000003E-2</v>
      </c>
      <c r="K27" s="9">
        <f t="shared" si="7"/>
        <v>45.233673297666193</v>
      </c>
      <c r="L27" s="2">
        <v>0</v>
      </c>
      <c r="M27" s="2">
        <v>0</v>
      </c>
      <c r="N27" s="9">
        <f t="shared" si="8"/>
        <v>0</v>
      </c>
      <c r="O27" s="2">
        <v>0.68600000000000005</v>
      </c>
      <c r="P27" s="2">
        <v>0.14000000000000001</v>
      </c>
      <c r="Q27" s="9">
        <f t="shared" si="9"/>
        <v>42.008399160167961</v>
      </c>
      <c r="R27" s="2">
        <v>0.57999999999999996</v>
      </c>
      <c r="S27" s="2">
        <v>7.0999999999999994E-2</v>
      </c>
      <c r="T27" s="9">
        <f t="shared" si="10"/>
        <v>35.05977181899506</v>
      </c>
      <c r="U27" s="2">
        <v>0.53900000000000003</v>
      </c>
      <c r="V27" s="2">
        <v>8.2000000000000003E-2</v>
      </c>
      <c r="W27" s="9">
        <f t="shared" si="11"/>
        <v>32.712107850152371</v>
      </c>
      <c r="X27" s="2">
        <v>0</v>
      </c>
      <c r="Y27" s="2">
        <v>0</v>
      </c>
      <c r="Z27" s="9">
        <f t="shared" si="12"/>
        <v>0</v>
      </c>
      <c r="AA27" s="2">
        <v>1.639</v>
      </c>
      <c r="AB27" s="2">
        <v>0.107</v>
      </c>
      <c r="AC27" s="9">
        <f t="shared" si="13"/>
        <v>98.549337897319234</v>
      </c>
      <c r="AD27" s="2">
        <v>1.3360000000000001</v>
      </c>
      <c r="AE27" s="2">
        <v>0.17100000000000001</v>
      </c>
      <c r="AF27" s="9">
        <f t="shared" si="14"/>
        <v>80.813941866487383</v>
      </c>
      <c r="AG27" s="2">
        <v>0</v>
      </c>
      <c r="AH27" s="2">
        <v>0</v>
      </c>
      <c r="AI27" s="9">
        <f t="shared" si="15"/>
        <v>0</v>
      </c>
      <c r="AJ27" s="2">
        <v>0.50900000000000001</v>
      </c>
      <c r="AK27" s="2">
        <v>5.6000000000000001E-2</v>
      </c>
      <c r="AL27" s="9">
        <f t="shared" si="0"/>
        <v>30.724277046010378</v>
      </c>
      <c r="AM27" s="2">
        <v>0.60099999999999998</v>
      </c>
      <c r="AN27" s="2">
        <v>4.1000000000000002E-2</v>
      </c>
      <c r="AO27" s="9">
        <f t="shared" si="1"/>
        <v>36.143812748518933</v>
      </c>
      <c r="AP27" s="2">
        <v>0</v>
      </c>
      <c r="AQ27" s="2">
        <v>0</v>
      </c>
      <c r="AR27" s="9">
        <f t="shared" si="2"/>
        <v>0</v>
      </c>
      <c r="AS27" s="2">
        <v>0.40899999999999997</v>
      </c>
      <c r="AT27" s="2">
        <v>2.4E-2</v>
      </c>
      <c r="AU27" s="9">
        <f t="shared" si="3"/>
        <v>24.582213081819948</v>
      </c>
      <c r="AV27" s="2">
        <v>0.29599999999999999</v>
      </c>
      <c r="AW27" s="2">
        <v>0.03</v>
      </c>
      <c r="AX27" s="9">
        <f t="shared" si="4"/>
        <v>17.850983166201239</v>
      </c>
      <c r="AY27" s="2">
        <v>0.29299999999999998</v>
      </c>
      <c r="AZ27" s="2">
        <v>6.3E-2</v>
      </c>
      <c r="BA27" s="9">
        <f t="shared" si="16"/>
        <v>17.981790789573768</v>
      </c>
      <c r="BB27" s="9">
        <f t="shared" si="17"/>
        <v>1145.4074505736223</v>
      </c>
      <c r="BD27" s="9">
        <f t="shared" si="18"/>
        <v>66.011560693641599</v>
      </c>
    </row>
    <row r="28" spans="1:56" ht="15.75" thickBot="1" x14ac:dyDescent="0.3">
      <c r="A28" s="3">
        <v>0.5</v>
      </c>
      <c r="B28" s="4">
        <v>43453</v>
      </c>
      <c r="C28" s="2">
        <v>0.32719999999999999</v>
      </c>
      <c r="D28" s="2">
        <v>0</v>
      </c>
      <c r="E28" s="9">
        <f t="shared" si="5"/>
        <v>654.4</v>
      </c>
      <c r="F28" s="2">
        <v>0.41399999999999998</v>
      </c>
      <c r="G28" s="2">
        <v>3.7999999999999999E-2</v>
      </c>
      <c r="H28" s="9">
        <f t="shared" si="6"/>
        <v>24.944418213299745</v>
      </c>
      <c r="I28" s="2">
        <v>0.76300000000000001</v>
      </c>
      <c r="J28" s="2">
        <v>7.1999999999999995E-2</v>
      </c>
      <c r="K28" s="9">
        <f t="shared" si="7"/>
        <v>45.983375256716421</v>
      </c>
      <c r="L28" s="2">
        <v>0</v>
      </c>
      <c r="M28" s="2">
        <v>0</v>
      </c>
      <c r="N28" s="9">
        <f t="shared" si="8"/>
        <v>0</v>
      </c>
      <c r="O28" s="2">
        <v>0.68600000000000005</v>
      </c>
      <c r="P28" s="2">
        <v>0.14299999999999999</v>
      </c>
      <c r="Q28" s="9">
        <f t="shared" si="9"/>
        <v>42.04476186161601</v>
      </c>
      <c r="R28" s="2">
        <v>0.56799999999999995</v>
      </c>
      <c r="S28" s="2">
        <v>7.0999999999999994E-2</v>
      </c>
      <c r="T28" s="9">
        <f t="shared" si="10"/>
        <v>34.345218007751818</v>
      </c>
      <c r="U28" s="2">
        <v>0.54500000000000004</v>
      </c>
      <c r="V28" s="2">
        <v>0.08</v>
      </c>
      <c r="W28" s="9">
        <f t="shared" si="11"/>
        <v>33.050416033690112</v>
      </c>
      <c r="X28" s="2">
        <v>2E-3</v>
      </c>
      <c r="Y28" s="2">
        <v>0</v>
      </c>
      <c r="Z28" s="9">
        <f t="shared" si="12"/>
        <v>2E-3</v>
      </c>
      <c r="AA28" s="2">
        <v>1.66</v>
      </c>
      <c r="AB28" s="2">
        <v>0.11</v>
      </c>
      <c r="AC28" s="9">
        <f t="shared" si="13"/>
        <v>99.818435171064465</v>
      </c>
      <c r="AD28" s="2">
        <v>1.2649999999999999</v>
      </c>
      <c r="AE28" s="2">
        <v>0.156</v>
      </c>
      <c r="AF28" s="9">
        <f t="shared" si="14"/>
        <v>76.474960608031694</v>
      </c>
      <c r="AG28" s="2">
        <v>0</v>
      </c>
      <c r="AH28" s="2">
        <v>0</v>
      </c>
      <c r="AI28" s="9">
        <f t="shared" si="15"/>
        <v>0</v>
      </c>
      <c r="AJ28" s="2">
        <v>0.58799999999999997</v>
      </c>
      <c r="AK28" s="2">
        <v>5.8000000000000003E-2</v>
      </c>
      <c r="AL28" s="9">
        <f t="shared" si="0"/>
        <v>35.451217186438043</v>
      </c>
      <c r="AM28" s="2">
        <v>0.54300000000000004</v>
      </c>
      <c r="AN28" s="2">
        <v>4.1000000000000002E-2</v>
      </c>
      <c r="AO28" s="9">
        <f t="shared" si="1"/>
        <v>32.672740931853269</v>
      </c>
      <c r="AP28" s="2">
        <v>0</v>
      </c>
      <c r="AQ28" s="2">
        <v>0</v>
      </c>
      <c r="AR28" s="9">
        <f t="shared" si="2"/>
        <v>0</v>
      </c>
      <c r="AS28" s="2">
        <v>0.434</v>
      </c>
      <c r="AT28" s="2">
        <v>0.02</v>
      </c>
      <c r="AU28" s="9">
        <f t="shared" si="3"/>
        <v>26.067635105624756</v>
      </c>
      <c r="AV28" s="2">
        <v>0.39800000000000002</v>
      </c>
      <c r="AW28" s="2">
        <v>3.7999999999999999E-2</v>
      </c>
      <c r="AX28" s="9">
        <f t="shared" si="4"/>
        <v>23.988597291213175</v>
      </c>
      <c r="AY28" s="2">
        <v>0.31900000000000001</v>
      </c>
      <c r="AZ28" s="2">
        <v>6.9000000000000006E-2</v>
      </c>
      <c r="BA28" s="9">
        <f t="shared" si="16"/>
        <v>19.582624951726977</v>
      </c>
      <c r="BB28" s="9">
        <f t="shared" si="17"/>
        <v>1148.8264006190263</v>
      </c>
      <c r="BD28" s="9">
        <f t="shared" si="18"/>
        <v>66.207052023121392</v>
      </c>
    </row>
    <row r="29" spans="1:56" ht="15.75" thickBot="1" x14ac:dyDescent="0.3">
      <c r="A29" s="3">
        <v>0.52083333333333337</v>
      </c>
      <c r="B29" s="4">
        <v>43453</v>
      </c>
      <c r="C29" s="2">
        <v>0.30199999999999999</v>
      </c>
      <c r="D29" s="2">
        <v>0</v>
      </c>
      <c r="E29" s="9">
        <f t="shared" si="5"/>
        <v>604</v>
      </c>
      <c r="F29" s="2">
        <v>0.43099999999999999</v>
      </c>
      <c r="G29" s="2">
        <v>0.05</v>
      </c>
      <c r="H29" s="9">
        <f t="shared" si="6"/>
        <v>26.033432351497563</v>
      </c>
      <c r="I29" s="2">
        <v>0.71799999999999997</v>
      </c>
      <c r="J29" s="2">
        <v>6.9000000000000006E-2</v>
      </c>
      <c r="K29" s="9">
        <f t="shared" si="7"/>
        <v>43.278470398109036</v>
      </c>
      <c r="L29" s="2">
        <v>0</v>
      </c>
      <c r="M29" s="2">
        <v>0</v>
      </c>
      <c r="N29" s="9">
        <f t="shared" si="8"/>
        <v>0</v>
      </c>
      <c r="O29" s="2">
        <v>0.68200000000000005</v>
      </c>
      <c r="P29" s="2">
        <v>0.13900000000000001</v>
      </c>
      <c r="Q29" s="9">
        <f t="shared" si="9"/>
        <v>41.761249981292472</v>
      </c>
      <c r="R29" s="2">
        <v>0.54300000000000004</v>
      </c>
      <c r="S29" s="2">
        <v>7.3999999999999996E-2</v>
      </c>
      <c r="T29" s="9">
        <f t="shared" si="10"/>
        <v>32.881149614938955</v>
      </c>
      <c r="U29" s="2">
        <v>0.56200000000000006</v>
      </c>
      <c r="V29" s="2">
        <v>7.9000000000000001E-2</v>
      </c>
      <c r="W29" s="9">
        <f t="shared" si="11"/>
        <v>34.05151978987135</v>
      </c>
      <c r="X29" s="2">
        <v>2E-3</v>
      </c>
      <c r="Y29" s="2">
        <v>0</v>
      </c>
      <c r="Z29" s="9">
        <f t="shared" si="12"/>
        <v>2E-3</v>
      </c>
      <c r="AA29" s="2">
        <v>1.71</v>
      </c>
      <c r="AB29" s="2">
        <v>0.121</v>
      </c>
      <c r="AC29" s="9">
        <f t="shared" si="13"/>
        <v>102.85653892679842</v>
      </c>
      <c r="AD29" s="2">
        <v>1.228</v>
      </c>
      <c r="AE29" s="2">
        <v>0.153</v>
      </c>
      <c r="AF29" s="9">
        <f t="shared" si="14"/>
        <v>74.249678787183996</v>
      </c>
      <c r="AG29" s="2">
        <v>0</v>
      </c>
      <c r="AH29" s="2">
        <v>0</v>
      </c>
      <c r="AI29" s="9">
        <f t="shared" si="15"/>
        <v>0</v>
      </c>
      <c r="AJ29" s="2">
        <v>0.504</v>
      </c>
      <c r="AK29" s="2">
        <v>6.0999999999999999E-2</v>
      </c>
      <c r="AL29" s="9">
        <f t="shared" si="0"/>
        <v>30.460682855116694</v>
      </c>
      <c r="AM29" s="2">
        <v>0.51900000000000002</v>
      </c>
      <c r="AN29" s="2">
        <v>3.5999999999999997E-2</v>
      </c>
      <c r="AO29" s="9">
        <f t="shared" si="1"/>
        <v>31.214823401710927</v>
      </c>
      <c r="AP29" s="2">
        <v>0</v>
      </c>
      <c r="AQ29" s="2">
        <v>0</v>
      </c>
      <c r="AR29" s="9">
        <f t="shared" si="2"/>
        <v>0</v>
      </c>
      <c r="AS29" s="2">
        <v>0.434</v>
      </c>
      <c r="AT29" s="2">
        <v>2.5000000000000001E-2</v>
      </c>
      <c r="AU29" s="9">
        <f t="shared" si="3"/>
        <v>26.083166985625038</v>
      </c>
      <c r="AV29" s="2">
        <v>0.35199999999999998</v>
      </c>
      <c r="AW29" s="2">
        <v>3.1E-2</v>
      </c>
      <c r="AX29" s="9">
        <f t="shared" si="4"/>
        <v>21.201745211184857</v>
      </c>
      <c r="AY29" s="2">
        <v>0.29599999999999999</v>
      </c>
      <c r="AZ29" s="2">
        <v>6.5000000000000002E-2</v>
      </c>
      <c r="BA29" s="9">
        <f t="shared" si="16"/>
        <v>18.183168040800808</v>
      </c>
      <c r="BB29" s="9">
        <f t="shared" si="17"/>
        <v>1086.2576263441301</v>
      </c>
      <c r="BD29" s="9">
        <f t="shared" si="18"/>
        <v>62.586242774566472</v>
      </c>
    </row>
    <row r="30" spans="1:56" ht="15.75" thickBot="1" x14ac:dyDescent="0.3">
      <c r="A30" s="3">
        <v>0.54166666666666663</v>
      </c>
      <c r="B30" s="4">
        <v>43453</v>
      </c>
      <c r="C30" s="2">
        <v>0.31759999999999999</v>
      </c>
      <c r="D30" s="2">
        <v>0</v>
      </c>
      <c r="E30" s="9">
        <f t="shared" si="5"/>
        <v>635.19999999999993</v>
      </c>
      <c r="F30" s="2">
        <v>0.40100000000000002</v>
      </c>
      <c r="G30" s="2">
        <v>4.1000000000000002E-2</v>
      </c>
      <c r="H30" s="9">
        <f t="shared" si="6"/>
        <v>24.185433632664104</v>
      </c>
      <c r="I30" s="2">
        <v>0.70899999999999996</v>
      </c>
      <c r="J30" s="2">
        <v>6.8000000000000005E-2</v>
      </c>
      <c r="K30" s="9">
        <f t="shared" si="7"/>
        <v>42.735207967201937</v>
      </c>
      <c r="L30" s="2">
        <v>0</v>
      </c>
      <c r="M30" s="2">
        <v>0</v>
      </c>
      <c r="N30" s="9">
        <f t="shared" si="8"/>
        <v>0</v>
      </c>
      <c r="O30" s="2">
        <v>0.72299999999999998</v>
      </c>
      <c r="P30" s="2">
        <v>0.15</v>
      </c>
      <c r="Q30" s="9">
        <f t="shared" si="9"/>
        <v>44.303774105599622</v>
      </c>
      <c r="R30" s="2">
        <v>0.56100000000000005</v>
      </c>
      <c r="S30" s="2">
        <v>6.5000000000000002E-2</v>
      </c>
      <c r="T30" s="9">
        <f t="shared" si="10"/>
        <v>33.885182602429637</v>
      </c>
      <c r="U30" s="2">
        <v>0.57899999999999996</v>
      </c>
      <c r="V30" s="2">
        <v>8.1000000000000003E-2</v>
      </c>
      <c r="W30" s="9">
        <f t="shared" si="11"/>
        <v>35.078300985081931</v>
      </c>
      <c r="X30" s="2">
        <v>0</v>
      </c>
      <c r="Y30" s="2">
        <v>0</v>
      </c>
      <c r="Z30" s="9">
        <f t="shared" si="12"/>
        <v>0</v>
      </c>
      <c r="AA30" s="2">
        <v>1.55</v>
      </c>
      <c r="AB30" s="2">
        <v>0.11</v>
      </c>
      <c r="AC30" s="9">
        <f t="shared" si="13"/>
        <v>93.233899414322465</v>
      </c>
      <c r="AD30" s="2">
        <v>1.244</v>
      </c>
      <c r="AE30" s="2">
        <v>0.15</v>
      </c>
      <c r="AF30" s="9">
        <f t="shared" si="14"/>
        <v>75.180646445744259</v>
      </c>
      <c r="AG30" s="2">
        <v>0</v>
      </c>
      <c r="AH30" s="2">
        <v>0</v>
      </c>
      <c r="AI30" s="9">
        <f t="shared" si="15"/>
        <v>0</v>
      </c>
      <c r="AJ30" s="2">
        <v>0.51900000000000002</v>
      </c>
      <c r="AK30" s="2">
        <v>5.8999999999999997E-2</v>
      </c>
      <c r="AL30" s="9">
        <f t="shared" si="0"/>
        <v>31.340567959116502</v>
      </c>
      <c r="AM30" s="2">
        <v>0.495</v>
      </c>
      <c r="AN30" s="2">
        <v>3.4000000000000002E-2</v>
      </c>
      <c r="AO30" s="9">
        <f t="shared" si="1"/>
        <v>29.769978165930855</v>
      </c>
      <c r="AP30" s="2">
        <v>0</v>
      </c>
      <c r="AQ30" s="2">
        <v>0</v>
      </c>
      <c r="AR30" s="9">
        <f t="shared" si="2"/>
        <v>0</v>
      </c>
      <c r="AS30" s="2">
        <v>0.41499999999999998</v>
      </c>
      <c r="AT30" s="2">
        <v>2.4E-2</v>
      </c>
      <c r="AU30" s="9">
        <f t="shared" si="3"/>
        <v>24.941603797671068</v>
      </c>
      <c r="AV30" s="2">
        <v>0.30099999999999999</v>
      </c>
      <c r="AW30" s="2">
        <v>3.4000000000000002E-2</v>
      </c>
      <c r="AX30" s="9">
        <f t="shared" si="4"/>
        <v>18.174850755920943</v>
      </c>
      <c r="AY30" s="2">
        <v>0.32200000000000001</v>
      </c>
      <c r="AZ30" s="2">
        <v>0.06</v>
      </c>
      <c r="BA30" s="9">
        <f t="shared" si="16"/>
        <v>19.652541820334591</v>
      </c>
      <c r="BB30" s="9">
        <f t="shared" si="17"/>
        <v>1107.6819876520178</v>
      </c>
      <c r="BD30" s="9">
        <f t="shared" si="18"/>
        <v>63.83468208092485</v>
      </c>
    </row>
    <row r="31" spans="1:56" ht="15.75" thickBot="1" x14ac:dyDescent="0.3">
      <c r="A31" s="3">
        <v>0.5625</v>
      </c>
      <c r="B31" s="4">
        <v>43453</v>
      </c>
      <c r="C31" s="2">
        <v>0.32919999999999999</v>
      </c>
      <c r="D31" s="2">
        <v>0</v>
      </c>
      <c r="E31" s="9">
        <f t="shared" si="5"/>
        <v>658.4</v>
      </c>
      <c r="F31" s="2">
        <v>0.40100000000000002</v>
      </c>
      <c r="G31" s="2">
        <v>2.7E-2</v>
      </c>
      <c r="H31" s="9">
        <f t="shared" si="6"/>
        <v>24.114476979607087</v>
      </c>
      <c r="I31" s="2">
        <v>0.68600000000000005</v>
      </c>
      <c r="J31" s="2">
        <v>6.8000000000000005E-2</v>
      </c>
      <c r="K31" s="9">
        <f t="shared" si="7"/>
        <v>41.361721434195658</v>
      </c>
      <c r="L31" s="2">
        <v>0</v>
      </c>
      <c r="M31" s="2">
        <v>0</v>
      </c>
      <c r="N31" s="9">
        <f t="shared" si="8"/>
        <v>0</v>
      </c>
      <c r="O31" s="2">
        <v>0.73099999999999998</v>
      </c>
      <c r="P31" s="2">
        <v>0.14399999999999999</v>
      </c>
      <c r="Q31" s="9">
        <f t="shared" si="9"/>
        <v>44.702899234837105</v>
      </c>
      <c r="R31" s="2">
        <v>0.51200000000000001</v>
      </c>
      <c r="S31" s="2">
        <v>6.7000000000000004E-2</v>
      </c>
      <c r="T31" s="9">
        <f t="shared" si="10"/>
        <v>30.981910851333883</v>
      </c>
      <c r="U31" s="2">
        <v>0.56100000000000005</v>
      </c>
      <c r="V31" s="2">
        <v>8.3000000000000004E-2</v>
      </c>
      <c r="W31" s="9">
        <f t="shared" si="11"/>
        <v>34.026401514118419</v>
      </c>
      <c r="X31" s="2">
        <v>2E-3</v>
      </c>
      <c r="Y31" s="2">
        <v>0</v>
      </c>
      <c r="Z31" s="9">
        <f t="shared" si="12"/>
        <v>2E-3</v>
      </c>
      <c r="AA31" s="2">
        <v>1.5640000000000001</v>
      </c>
      <c r="AB31" s="2">
        <v>0.11799999999999999</v>
      </c>
      <c r="AC31" s="9">
        <f t="shared" si="13"/>
        <v>94.106705393399039</v>
      </c>
      <c r="AD31" s="2">
        <v>1.3360000000000001</v>
      </c>
      <c r="AE31" s="2">
        <v>0.17399999999999999</v>
      </c>
      <c r="AF31" s="9">
        <f t="shared" si="14"/>
        <v>80.836991532342424</v>
      </c>
      <c r="AG31" s="2">
        <v>0</v>
      </c>
      <c r="AH31" s="2">
        <v>0</v>
      </c>
      <c r="AI31" s="9">
        <f t="shared" si="15"/>
        <v>0</v>
      </c>
      <c r="AJ31" s="2">
        <v>0.56299999999999994</v>
      </c>
      <c r="AK31" s="2">
        <v>5.0999999999999997E-2</v>
      </c>
      <c r="AL31" s="9">
        <f t="shared" si="0"/>
        <v>33.918313637325781</v>
      </c>
      <c r="AM31" s="2">
        <v>0.54800000000000004</v>
      </c>
      <c r="AN31" s="2">
        <v>3.9E-2</v>
      </c>
      <c r="AO31" s="9">
        <f t="shared" si="1"/>
        <v>32.963161256165954</v>
      </c>
      <c r="AP31" s="2">
        <v>0</v>
      </c>
      <c r="AQ31" s="2">
        <v>0</v>
      </c>
      <c r="AR31" s="9">
        <f t="shared" si="2"/>
        <v>0</v>
      </c>
      <c r="AS31" s="2">
        <v>0.41199999999999998</v>
      </c>
      <c r="AT31" s="2">
        <v>2.5999999999999999E-2</v>
      </c>
      <c r="AU31" s="9">
        <f t="shared" si="3"/>
        <v>24.769174390762402</v>
      </c>
      <c r="AV31" s="2">
        <v>0.376</v>
      </c>
      <c r="AW31" s="2">
        <v>3.3000000000000002E-2</v>
      </c>
      <c r="AX31" s="9">
        <f t="shared" si="4"/>
        <v>22.646721617046474</v>
      </c>
      <c r="AY31" s="2">
        <v>0.309</v>
      </c>
      <c r="AZ31" s="2">
        <v>5.5E-2</v>
      </c>
      <c r="BA31" s="9">
        <f t="shared" si="16"/>
        <v>18.83139931072569</v>
      </c>
      <c r="BB31" s="9">
        <f t="shared" si="17"/>
        <v>1141.6618771518597</v>
      </c>
      <c r="BD31" s="9">
        <f t="shared" si="18"/>
        <v>65.800115606936416</v>
      </c>
    </row>
    <row r="32" spans="1:56" ht="15.75" thickBot="1" x14ac:dyDescent="0.3">
      <c r="A32" s="3">
        <v>0.58333333333333337</v>
      </c>
      <c r="B32" s="4">
        <v>43453</v>
      </c>
      <c r="C32" s="2">
        <v>0.3286</v>
      </c>
      <c r="D32" s="2">
        <v>0</v>
      </c>
      <c r="E32" s="9">
        <f t="shared" si="5"/>
        <v>657.2</v>
      </c>
      <c r="F32" s="2">
        <v>0.38600000000000001</v>
      </c>
      <c r="G32" s="2">
        <v>4.2000000000000003E-2</v>
      </c>
      <c r="H32" s="9">
        <f t="shared" si="6"/>
        <v>23.296695044576602</v>
      </c>
      <c r="I32" s="2">
        <v>0.66300000000000003</v>
      </c>
      <c r="J32" s="2">
        <v>7.0000000000000007E-2</v>
      </c>
      <c r="K32" s="9">
        <f t="shared" si="7"/>
        <v>40.001104984737616</v>
      </c>
      <c r="L32" s="2">
        <v>0</v>
      </c>
      <c r="M32" s="2">
        <v>0</v>
      </c>
      <c r="N32" s="9">
        <f t="shared" si="8"/>
        <v>0</v>
      </c>
      <c r="O32" s="2">
        <v>0.72599999999999998</v>
      </c>
      <c r="P32" s="2">
        <v>0.14499999999999999</v>
      </c>
      <c r="Q32" s="9">
        <f t="shared" si="9"/>
        <v>44.420306167337472</v>
      </c>
      <c r="R32" s="2">
        <v>0.52200000000000002</v>
      </c>
      <c r="S32" s="2">
        <v>6.4000000000000001E-2</v>
      </c>
      <c r="T32" s="9">
        <f t="shared" si="10"/>
        <v>31.554524239798006</v>
      </c>
      <c r="U32" s="2">
        <v>0.60399999999999998</v>
      </c>
      <c r="V32" s="2">
        <v>8.6999999999999994E-2</v>
      </c>
      <c r="W32" s="9">
        <f t="shared" si="11"/>
        <v>36.614013710599934</v>
      </c>
      <c r="X32" s="2">
        <v>0</v>
      </c>
      <c r="Y32" s="2">
        <v>0</v>
      </c>
      <c r="Z32" s="9">
        <f t="shared" si="12"/>
        <v>0</v>
      </c>
      <c r="AA32" s="2">
        <v>1.75</v>
      </c>
      <c r="AB32" s="2">
        <v>0.11700000000000001</v>
      </c>
      <c r="AC32" s="9">
        <f t="shared" si="13"/>
        <v>105.23440692093057</v>
      </c>
      <c r="AD32" s="2">
        <v>1.3480000000000001</v>
      </c>
      <c r="AE32" s="2">
        <v>0.17199999999999999</v>
      </c>
      <c r="AF32" s="9">
        <f t="shared" si="14"/>
        <v>81.53573940303724</v>
      </c>
      <c r="AG32" s="2">
        <v>0</v>
      </c>
      <c r="AH32" s="2">
        <v>0</v>
      </c>
      <c r="AI32" s="9">
        <f t="shared" si="15"/>
        <v>0</v>
      </c>
      <c r="AJ32" s="2">
        <v>0.46400000000000002</v>
      </c>
      <c r="AK32" s="2">
        <v>5.1999999999999998E-2</v>
      </c>
      <c r="AL32" s="9">
        <f t="shared" si="0"/>
        <v>28.014282071829008</v>
      </c>
      <c r="AM32" s="2">
        <v>0.54100000000000004</v>
      </c>
      <c r="AN32" s="2">
        <v>3.5000000000000003E-2</v>
      </c>
      <c r="AO32" s="9">
        <f t="shared" si="1"/>
        <v>32.527858829009944</v>
      </c>
      <c r="AP32" s="2">
        <v>0</v>
      </c>
      <c r="AQ32" s="2">
        <v>0</v>
      </c>
      <c r="AR32" s="9">
        <f t="shared" si="2"/>
        <v>0</v>
      </c>
      <c r="AS32" s="2">
        <v>0.39100000000000001</v>
      </c>
      <c r="AT32" s="2">
        <v>0.02</v>
      </c>
      <c r="AU32" s="9">
        <f t="shared" si="3"/>
        <v>23.490670488515228</v>
      </c>
      <c r="AV32" s="2">
        <v>0.30299999999999999</v>
      </c>
      <c r="AW32" s="2">
        <v>3.2000000000000001E-2</v>
      </c>
      <c r="AX32" s="9">
        <f t="shared" si="4"/>
        <v>18.281104999424954</v>
      </c>
      <c r="AY32" s="2">
        <v>0.28899999999999998</v>
      </c>
      <c r="AZ32" s="2">
        <v>5.8000000000000003E-2</v>
      </c>
      <c r="BA32" s="9">
        <f t="shared" si="16"/>
        <v>17.685756981254716</v>
      </c>
      <c r="BB32" s="9">
        <f t="shared" si="17"/>
        <v>1139.8564638410514</v>
      </c>
      <c r="BD32" s="9">
        <f t="shared" si="18"/>
        <v>65.689017341040469</v>
      </c>
    </row>
    <row r="33" spans="1:56" ht="15.75" thickBot="1" x14ac:dyDescent="0.3">
      <c r="A33" s="3">
        <v>0.60416666666666663</v>
      </c>
      <c r="B33" s="4">
        <v>43453</v>
      </c>
      <c r="C33" s="2">
        <v>0.32800000000000001</v>
      </c>
      <c r="D33" s="2">
        <v>0</v>
      </c>
      <c r="E33" s="9">
        <f t="shared" si="5"/>
        <v>656</v>
      </c>
      <c r="F33" s="2">
        <v>0.39100000000000001</v>
      </c>
      <c r="G33" s="2">
        <v>0.04</v>
      </c>
      <c r="H33" s="9">
        <f t="shared" si="6"/>
        <v>23.582442621577606</v>
      </c>
      <c r="I33" s="2">
        <v>0.70499999999999996</v>
      </c>
      <c r="J33" s="2">
        <v>6.7000000000000004E-2</v>
      </c>
      <c r="K33" s="9">
        <f t="shared" si="7"/>
        <v>42.490591899854721</v>
      </c>
      <c r="L33" s="2">
        <v>0</v>
      </c>
      <c r="M33" s="2">
        <v>0</v>
      </c>
      <c r="N33" s="9">
        <f t="shared" si="8"/>
        <v>0</v>
      </c>
      <c r="O33" s="2">
        <v>0.71499999999999997</v>
      </c>
      <c r="P33" s="2">
        <v>0.14000000000000001</v>
      </c>
      <c r="Q33" s="9">
        <f t="shared" si="9"/>
        <v>43.714642855683948</v>
      </c>
      <c r="R33" s="2">
        <v>0.53300000000000003</v>
      </c>
      <c r="S33" s="2">
        <v>6.2E-2</v>
      </c>
      <c r="T33" s="9">
        <f t="shared" si="10"/>
        <v>32.19563324427709</v>
      </c>
      <c r="U33" s="2">
        <v>0.623</v>
      </c>
      <c r="V33" s="2">
        <v>8.5000000000000006E-2</v>
      </c>
      <c r="W33" s="9">
        <f t="shared" si="11"/>
        <v>37.726309122414818</v>
      </c>
      <c r="X33" s="2">
        <v>2E-3</v>
      </c>
      <c r="Y33" s="2">
        <v>0</v>
      </c>
      <c r="Z33" s="9">
        <f t="shared" si="12"/>
        <v>2E-3</v>
      </c>
      <c r="AA33" s="2">
        <v>1.8029999999999999</v>
      </c>
      <c r="AB33" s="2">
        <v>0.112</v>
      </c>
      <c r="AC33" s="9">
        <f t="shared" si="13"/>
        <v>108.38851784206665</v>
      </c>
      <c r="AD33" s="2">
        <v>1.2969999999999999</v>
      </c>
      <c r="AE33" s="2">
        <v>0.161</v>
      </c>
      <c r="AF33" s="9">
        <f t="shared" si="14"/>
        <v>78.417268506369183</v>
      </c>
      <c r="AG33" s="2">
        <v>0</v>
      </c>
      <c r="AH33" s="2">
        <v>0</v>
      </c>
      <c r="AI33" s="9">
        <f t="shared" si="15"/>
        <v>0</v>
      </c>
      <c r="AJ33" s="2">
        <v>0.41799999999999998</v>
      </c>
      <c r="AK33" s="2">
        <v>5.1999999999999998E-2</v>
      </c>
      <c r="AL33" s="9">
        <f t="shared" si="0"/>
        <v>25.273321902749547</v>
      </c>
      <c r="AM33" s="2">
        <v>0.53</v>
      </c>
      <c r="AN33" s="2">
        <v>3.6999999999999998E-2</v>
      </c>
      <c r="AO33" s="9">
        <f t="shared" si="1"/>
        <v>31.877396380507616</v>
      </c>
      <c r="AP33" s="2">
        <v>0</v>
      </c>
      <c r="AQ33" s="2">
        <v>0</v>
      </c>
      <c r="AR33" s="9">
        <f t="shared" si="2"/>
        <v>0</v>
      </c>
      <c r="AS33" s="2">
        <v>0.40799999999999997</v>
      </c>
      <c r="AT33" s="2">
        <v>2.4E-2</v>
      </c>
      <c r="AU33" s="9">
        <f t="shared" si="3"/>
        <v>24.522316366934014</v>
      </c>
      <c r="AV33" s="2">
        <v>0.35299999999999998</v>
      </c>
      <c r="AW33" s="2">
        <v>3.5999999999999997E-2</v>
      </c>
      <c r="AX33" s="9">
        <f t="shared" si="4"/>
        <v>21.28985673977164</v>
      </c>
      <c r="AY33" s="2">
        <v>0.312</v>
      </c>
      <c r="AZ33" s="2">
        <v>5.7000000000000002E-2</v>
      </c>
      <c r="BA33" s="9">
        <f t="shared" si="16"/>
        <v>19.029839726072314</v>
      </c>
      <c r="BB33" s="9">
        <f t="shared" si="17"/>
        <v>1144.5101372082793</v>
      </c>
      <c r="BD33" s="9">
        <f t="shared" si="18"/>
        <v>65.970057803468208</v>
      </c>
    </row>
    <row r="34" spans="1:56" ht="15.75" thickBot="1" x14ac:dyDescent="0.3">
      <c r="A34" s="3">
        <v>0.625</v>
      </c>
      <c r="B34" s="4">
        <v>43453</v>
      </c>
      <c r="C34" s="2">
        <v>0.32119999999999999</v>
      </c>
      <c r="D34" s="2">
        <v>0</v>
      </c>
      <c r="E34" s="9">
        <f t="shared" si="5"/>
        <v>642.4</v>
      </c>
      <c r="F34" s="2">
        <v>0.40899999999999997</v>
      </c>
      <c r="G34" s="2">
        <v>0.05</v>
      </c>
      <c r="H34" s="9">
        <f t="shared" si="6"/>
        <v>24.722694027957388</v>
      </c>
      <c r="I34" s="2">
        <v>0.72299999999999998</v>
      </c>
      <c r="J34" s="2">
        <v>6.5000000000000002E-2</v>
      </c>
      <c r="K34" s="9">
        <f t="shared" si="7"/>
        <v>43.554958385928927</v>
      </c>
      <c r="L34" s="2">
        <v>0</v>
      </c>
      <c r="M34" s="2">
        <v>0</v>
      </c>
      <c r="N34" s="9">
        <f t="shared" si="8"/>
        <v>0</v>
      </c>
      <c r="O34" s="2">
        <v>0.70899999999999996</v>
      </c>
      <c r="P34" s="2">
        <v>0.14799999999999999</v>
      </c>
      <c r="Q34" s="9">
        <f t="shared" si="9"/>
        <v>43.456944209182488</v>
      </c>
      <c r="R34" s="2">
        <v>0.55200000000000005</v>
      </c>
      <c r="S34" s="2">
        <v>6.4000000000000001E-2</v>
      </c>
      <c r="T34" s="9">
        <f t="shared" si="10"/>
        <v>33.341865574679531</v>
      </c>
      <c r="U34" s="2">
        <v>0.66500000000000004</v>
      </c>
      <c r="V34" s="2">
        <v>8.6999999999999994E-2</v>
      </c>
      <c r="W34" s="9">
        <f t="shared" si="11"/>
        <v>40.240009940356629</v>
      </c>
      <c r="X34" s="2">
        <v>2E-3</v>
      </c>
      <c r="Y34" s="2">
        <v>0</v>
      </c>
      <c r="Z34" s="9">
        <f t="shared" si="12"/>
        <v>2E-3</v>
      </c>
      <c r="AA34" s="2">
        <v>1.768</v>
      </c>
      <c r="AB34" s="2">
        <v>0.111</v>
      </c>
      <c r="AC34" s="9">
        <f t="shared" si="13"/>
        <v>106.2888611285303</v>
      </c>
      <c r="AD34" s="2">
        <v>1.2709999999999999</v>
      </c>
      <c r="AE34" s="2">
        <v>0.154</v>
      </c>
      <c r="AF34" s="9">
        <f t="shared" si="14"/>
        <v>76.817740138590381</v>
      </c>
      <c r="AG34" s="2">
        <v>0</v>
      </c>
      <c r="AH34" s="2">
        <v>0</v>
      </c>
      <c r="AI34" s="9">
        <f t="shared" si="15"/>
        <v>0</v>
      </c>
      <c r="AJ34" s="2">
        <v>0.53800000000000003</v>
      </c>
      <c r="AK34" s="2">
        <v>5.5E-2</v>
      </c>
      <c r="AL34" s="9">
        <f t="shared" si="0"/>
        <v>32.448241863003922</v>
      </c>
      <c r="AM34" s="2">
        <v>0.55000000000000004</v>
      </c>
      <c r="AN34" s="2">
        <v>3.1E-2</v>
      </c>
      <c r="AO34" s="9">
        <f t="shared" si="1"/>
        <v>33.052376616515801</v>
      </c>
      <c r="AP34" s="2">
        <v>0</v>
      </c>
      <c r="AQ34" s="2">
        <v>0</v>
      </c>
      <c r="AR34" s="9">
        <f t="shared" si="2"/>
        <v>0</v>
      </c>
      <c r="AS34" s="2">
        <v>0.40699999999999997</v>
      </c>
      <c r="AT34" s="2">
        <v>2.5999999999999999E-2</v>
      </c>
      <c r="AU34" s="9">
        <f t="shared" si="3"/>
        <v>24.469777277286365</v>
      </c>
      <c r="AV34" s="2">
        <v>0.33700000000000002</v>
      </c>
      <c r="AW34" s="2">
        <v>3.4000000000000002E-2</v>
      </c>
      <c r="AX34" s="9">
        <f t="shared" si="4"/>
        <v>20.32264746532794</v>
      </c>
      <c r="AY34" s="2">
        <v>0.32700000000000001</v>
      </c>
      <c r="AZ34" s="2">
        <v>5.7000000000000002E-2</v>
      </c>
      <c r="BA34" s="9">
        <f t="shared" si="16"/>
        <v>19.915842939730169</v>
      </c>
      <c r="BB34" s="9">
        <f t="shared" si="17"/>
        <v>1141.0339595670894</v>
      </c>
      <c r="BD34" s="9">
        <f t="shared" si="18"/>
        <v>65.76658959537572</v>
      </c>
    </row>
    <row r="35" spans="1:56" ht="15.75" thickBot="1" x14ac:dyDescent="0.3">
      <c r="A35" s="3">
        <v>0.64583333333333337</v>
      </c>
      <c r="B35" s="4">
        <v>43453</v>
      </c>
      <c r="C35" s="2">
        <v>0.31940000000000002</v>
      </c>
      <c r="D35" s="2">
        <v>0</v>
      </c>
      <c r="E35" s="9">
        <f t="shared" si="5"/>
        <v>638.80000000000007</v>
      </c>
      <c r="F35" s="2">
        <v>0.41899999999999998</v>
      </c>
      <c r="G35" s="2">
        <v>4.5999999999999999E-2</v>
      </c>
      <c r="H35" s="9">
        <f t="shared" si="6"/>
        <v>25.291049800275196</v>
      </c>
      <c r="I35" s="2">
        <v>0.73299999999999998</v>
      </c>
      <c r="J35" s="2">
        <v>6.4000000000000001E-2</v>
      </c>
      <c r="K35" s="9">
        <f t="shared" si="7"/>
        <v>44.147321549557226</v>
      </c>
      <c r="L35" s="2">
        <v>0</v>
      </c>
      <c r="M35" s="2">
        <v>0</v>
      </c>
      <c r="N35" s="9">
        <f t="shared" si="8"/>
        <v>0</v>
      </c>
      <c r="O35" s="2">
        <v>0.73699999999999999</v>
      </c>
      <c r="P35" s="2">
        <v>0.13800000000000001</v>
      </c>
      <c r="Q35" s="9">
        <f t="shared" si="9"/>
        <v>44.988518535288534</v>
      </c>
      <c r="R35" s="2">
        <v>0.54800000000000004</v>
      </c>
      <c r="S35" s="2">
        <v>7.1999999999999995E-2</v>
      </c>
      <c r="T35" s="9">
        <f t="shared" si="10"/>
        <v>33.162581322930826</v>
      </c>
      <c r="U35" s="2">
        <v>0.63900000000000001</v>
      </c>
      <c r="V35" s="2">
        <v>7.2999999999999995E-2</v>
      </c>
      <c r="W35" s="9">
        <f t="shared" si="11"/>
        <v>38.589376776517135</v>
      </c>
      <c r="X35" s="2">
        <v>0</v>
      </c>
      <c r="Y35" s="2">
        <v>0</v>
      </c>
      <c r="Z35" s="9">
        <f t="shared" si="12"/>
        <v>0</v>
      </c>
      <c r="AA35" s="2">
        <v>1.69</v>
      </c>
      <c r="AB35" s="2">
        <v>0.121</v>
      </c>
      <c r="AC35" s="9">
        <f t="shared" si="13"/>
        <v>101.65956718381207</v>
      </c>
      <c r="AD35" s="2">
        <v>1.323</v>
      </c>
      <c r="AE35" s="2">
        <v>0.16700000000000001</v>
      </c>
      <c r="AF35" s="9">
        <f t="shared" si="14"/>
        <v>80.00990438689449</v>
      </c>
      <c r="AG35" s="2">
        <v>2E-3</v>
      </c>
      <c r="AH35" s="2">
        <v>0</v>
      </c>
      <c r="AI35" s="9">
        <f t="shared" si="15"/>
        <v>2E-3</v>
      </c>
      <c r="AJ35" s="2">
        <v>0.497</v>
      </c>
      <c r="AK35" s="2">
        <v>0.05</v>
      </c>
      <c r="AL35" s="9">
        <f t="shared" si="0"/>
        <v>29.970525520918049</v>
      </c>
      <c r="AM35" s="2">
        <v>0.56499999999999995</v>
      </c>
      <c r="AN35" s="2">
        <v>3.5999999999999997E-2</v>
      </c>
      <c r="AO35" s="9">
        <f t="shared" si="1"/>
        <v>33.968744457221256</v>
      </c>
      <c r="AP35" s="2">
        <v>0</v>
      </c>
      <c r="AQ35" s="2">
        <v>0</v>
      </c>
      <c r="AR35" s="9">
        <f t="shared" si="2"/>
        <v>0</v>
      </c>
      <c r="AS35" s="2">
        <v>0.45700000000000002</v>
      </c>
      <c r="AT35" s="2">
        <v>2.8000000000000001E-2</v>
      </c>
      <c r="AU35" s="9">
        <f t="shared" si="3"/>
        <v>27.471417873855732</v>
      </c>
      <c r="AV35" s="2">
        <v>0.33800000000000002</v>
      </c>
      <c r="AW35" s="2">
        <v>3.3000000000000002E-2</v>
      </c>
      <c r="AX35" s="9">
        <f t="shared" si="4"/>
        <v>20.376427557351658</v>
      </c>
      <c r="AY35" s="2">
        <v>0.3</v>
      </c>
      <c r="AZ35" s="2">
        <v>0.06</v>
      </c>
      <c r="BA35" s="9">
        <f t="shared" si="16"/>
        <v>18.356470248934027</v>
      </c>
      <c r="BB35" s="9">
        <f t="shared" si="17"/>
        <v>1136.7939052135564</v>
      </c>
      <c r="BD35" s="9">
        <f t="shared" si="18"/>
        <v>65.523815028901737</v>
      </c>
    </row>
    <row r="36" spans="1:56" ht="15.75" thickBot="1" x14ac:dyDescent="0.3">
      <c r="A36" s="3">
        <v>0.66666666666666663</v>
      </c>
      <c r="B36" s="4">
        <v>43453</v>
      </c>
      <c r="C36" s="2">
        <v>0.32679999999999998</v>
      </c>
      <c r="D36" s="2">
        <v>0</v>
      </c>
      <c r="E36" s="9">
        <f t="shared" si="5"/>
        <v>653.59999999999991</v>
      </c>
      <c r="F36" s="2">
        <v>0.41599999999999998</v>
      </c>
      <c r="G36" s="2">
        <v>0.05</v>
      </c>
      <c r="H36" s="9">
        <f t="shared" si="6"/>
        <v>25.139642002224296</v>
      </c>
      <c r="I36" s="2">
        <v>0.76900000000000002</v>
      </c>
      <c r="J36" s="2">
        <v>6.5000000000000002E-2</v>
      </c>
      <c r="K36" s="9">
        <f t="shared" si="7"/>
        <v>46.304531095779382</v>
      </c>
      <c r="L36" s="2">
        <v>0</v>
      </c>
      <c r="M36" s="2">
        <v>0</v>
      </c>
      <c r="N36" s="9">
        <f t="shared" si="8"/>
        <v>0</v>
      </c>
      <c r="O36" s="2">
        <v>0.71099999999999997</v>
      </c>
      <c r="P36" s="2">
        <v>0.13700000000000001</v>
      </c>
      <c r="Q36" s="9">
        <f t="shared" si="9"/>
        <v>43.444723500098377</v>
      </c>
      <c r="R36" s="2">
        <v>0.56499999999999995</v>
      </c>
      <c r="S36" s="2">
        <v>6.6000000000000003E-2</v>
      </c>
      <c r="T36" s="9">
        <f t="shared" si="10"/>
        <v>34.130508346639083</v>
      </c>
      <c r="U36" s="2">
        <v>0.66200000000000003</v>
      </c>
      <c r="V36" s="2">
        <v>0.08</v>
      </c>
      <c r="W36" s="9">
        <f t="shared" si="11"/>
        <v>40.00897899222123</v>
      </c>
      <c r="X36" s="2">
        <v>2E-3</v>
      </c>
      <c r="Y36" s="2">
        <v>0</v>
      </c>
      <c r="Z36" s="9">
        <f t="shared" si="12"/>
        <v>2E-3</v>
      </c>
      <c r="AA36" s="2">
        <v>1.6659999999999999</v>
      </c>
      <c r="AB36" s="2">
        <v>0.112</v>
      </c>
      <c r="AC36" s="9">
        <f t="shared" si="13"/>
        <v>100.18562771176313</v>
      </c>
      <c r="AD36" s="2">
        <v>1.3169999999999999</v>
      </c>
      <c r="AE36" s="2">
        <v>0.16700000000000001</v>
      </c>
      <c r="AF36" s="9">
        <f t="shared" si="14"/>
        <v>79.652751364908923</v>
      </c>
      <c r="AG36" s="2">
        <v>0</v>
      </c>
      <c r="AH36" s="2">
        <v>0</v>
      </c>
      <c r="AI36" s="9">
        <f t="shared" si="15"/>
        <v>0</v>
      </c>
      <c r="AJ36" s="2">
        <v>0.498</v>
      </c>
      <c r="AK36" s="2">
        <v>5.2999999999999999E-2</v>
      </c>
      <c r="AL36" s="9">
        <f t="shared" si="0"/>
        <v>30.048740406213369</v>
      </c>
      <c r="AM36" s="2">
        <v>0.56999999999999995</v>
      </c>
      <c r="AN36" s="2">
        <v>3.3000000000000002E-2</v>
      </c>
      <c r="AO36" s="9">
        <f t="shared" si="1"/>
        <v>34.257267842021491</v>
      </c>
      <c r="AP36" s="2">
        <v>0</v>
      </c>
      <c r="AQ36" s="2">
        <v>0</v>
      </c>
      <c r="AR36" s="9">
        <f t="shared" si="2"/>
        <v>0</v>
      </c>
      <c r="AS36" s="2">
        <v>0.443</v>
      </c>
      <c r="AT36" s="2">
        <v>2.4E-2</v>
      </c>
      <c r="AU36" s="9">
        <f t="shared" si="3"/>
        <v>26.618978192259746</v>
      </c>
      <c r="AV36" s="2">
        <v>0.35199999999999998</v>
      </c>
      <c r="AW36" s="2">
        <v>3.4000000000000002E-2</v>
      </c>
      <c r="AX36" s="9">
        <f t="shared" si="4"/>
        <v>21.218293993627292</v>
      </c>
      <c r="AY36" s="2">
        <v>0.28799999999999998</v>
      </c>
      <c r="AZ36" s="2">
        <v>6.0999999999999999E-2</v>
      </c>
      <c r="BA36" s="9">
        <f t="shared" si="16"/>
        <v>17.663351890284019</v>
      </c>
      <c r="BB36" s="9">
        <f t="shared" si="17"/>
        <v>1152.27539533804</v>
      </c>
      <c r="BD36" s="9">
        <f t="shared" si="18"/>
        <v>66.417456647398822</v>
      </c>
    </row>
    <row r="37" spans="1:56" ht="15.75" thickBot="1" x14ac:dyDescent="0.3">
      <c r="A37" s="3">
        <v>0.6875</v>
      </c>
      <c r="B37" s="4">
        <v>43453</v>
      </c>
      <c r="C37" s="2">
        <v>0.33079999999999998</v>
      </c>
      <c r="D37" s="2">
        <v>0</v>
      </c>
      <c r="E37" s="9">
        <f t="shared" si="5"/>
        <v>661.59999999999991</v>
      </c>
      <c r="F37" s="2">
        <v>0.45</v>
      </c>
      <c r="G37" s="2">
        <v>4.1000000000000002E-2</v>
      </c>
      <c r="H37" s="9">
        <f t="shared" si="6"/>
        <v>27.111835054086619</v>
      </c>
      <c r="I37" s="2">
        <v>0.75700000000000001</v>
      </c>
      <c r="J37" s="2">
        <v>7.2999999999999995E-2</v>
      </c>
      <c r="K37" s="9">
        <f t="shared" si="7"/>
        <v>45.630700191866445</v>
      </c>
      <c r="L37" s="2">
        <v>2.5999999999999999E-2</v>
      </c>
      <c r="M37" s="2">
        <v>3.3000000000000002E-2</v>
      </c>
      <c r="N37" s="9">
        <f t="shared" si="8"/>
        <v>2.5207141845120007</v>
      </c>
      <c r="O37" s="2">
        <v>0.72199999999999998</v>
      </c>
      <c r="P37" s="2">
        <v>0.13900000000000001</v>
      </c>
      <c r="Q37" s="9">
        <f t="shared" si="9"/>
        <v>44.115507477529945</v>
      </c>
      <c r="R37" s="2">
        <v>0.58199999999999996</v>
      </c>
      <c r="S37" s="2">
        <v>7.0000000000000007E-2</v>
      </c>
      <c r="T37" s="9">
        <f t="shared" si="10"/>
        <v>35.171670418107809</v>
      </c>
      <c r="U37" s="2">
        <v>0.64400000000000002</v>
      </c>
      <c r="V37" s="2">
        <v>8.1000000000000003E-2</v>
      </c>
      <c r="W37" s="9">
        <f t="shared" si="11"/>
        <v>38.944437343476928</v>
      </c>
      <c r="X37" s="2">
        <v>1.03</v>
      </c>
      <c r="Y37" s="2">
        <v>1.444</v>
      </c>
      <c r="Z37" s="9">
        <f t="shared" si="12"/>
        <v>1.7737068528931155</v>
      </c>
      <c r="AA37" s="2">
        <v>1.6759999999999999</v>
      </c>
      <c r="AB37" s="2">
        <v>0.11600000000000001</v>
      </c>
      <c r="AC37" s="9">
        <f t="shared" si="13"/>
        <v>100.80057142695173</v>
      </c>
      <c r="AD37" s="2">
        <v>1.321</v>
      </c>
      <c r="AE37" s="2">
        <v>0.16400000000000001</v>
      </c>
      <c r="AF37" s="9">
        <f t="shared" si="14"/>
        <v>79.868474381322699</v>
      </c>
      <c r="AG37" s="2">
        <v>0</v>
      </c>
      <c r="AH37" s="2">
        <v>0</v>
      </c>
      <c r="AI37" s="9">
        <f t="shared" si="15"/>
        <v>0</v>
      </c>
      <c r="AJ37" s="2">
        <v>0.56299999999999994</v>
      </c>
      <c r="AK37" s="2">
        <v>5.7000000000000002E-2</v>
      </c>
      <c r="AL37" s="9">
        <f t="shared" si="0"/>
        <v>33.952684724480918</v>
      </c>
      <c r="AM37" s="2">
        <v>0.56000000000000005</v>
      </c>
      <c r="AN37" s="2">
        <v>0.04</v>
      </c>
      <c r="AO37" s="9">
        <f t="shared" si="1"/>
        <v>33.685605234283685</v>
      </c>
      <c r="AP37" s="2">
        <v>1.012</v>
      </c>
      <c r="AQ37" s="2">
        <v>1.206</v>
      </c>
      <c r="AR37" s="9">
        <f t="shared" si="2"/>
        <v>1.574350659795968</v>
      </c>
      <c r="AS37" s="2">
        <v>0.47299999999999998</v>
      </c>
      <c r="AT37" s="2">
        <v>2.5000000000000001E-2</v>
      </c>
      <c r="AU37" s="9">
        <f t="shared" si="3"/>
        <v>28.419612945992068</v>
      </c>
      <c r="AV37" s="2">
        <v>0.36</v>
      </c>
      <c r="AW37" s="2">
        <v>3.6999999999999998E-2</v>
      </c>
      <c r="AX37" s="9">
        <f t="shared" si="4"/>
        <v>21.713783640812117</v>
      </c>
      <c r="AY37" s="2">
        <v>0.31</v>
      </c>
      <c r="AZ37" s="2">
        <v>0.06</v>
      </c>
      <c r="BA37" s="9">
        <f t="shared" si="16"/>
        <v>18.945184084616336</v>
      </c>
      <c r="BB37" s="9">
        <f t="shared" si="17"/>
        <v>1175.8288386207282</v>
      </c>
      <c r="BD37" s="9">
        <f t="shared" si="18"/>
        <v>67.64635838150285</v>
      </c>
    </row>
    <row r="38" spans="1:56" ht="15.75" thickBot="1" x14ac:dyDescent="0.3">
      <c r="A38" s="3">
        <v>0.70833333333333337</v>
      </c>
      <c r="B38" s="4">
        <v>43453</v>
      </c>
      <c r="C38" s="2">
        <v>0.3044</v>
      </c>
      <c r="D38" s="2">
        <v>0</v>
      </c>
      <c r="E38" s="9">
        <f t="shared" si="5"/>
        <v>608.79999999999995</v>
      </c>
      <c r="F38" s="2">
        <v>0.46100000000000002</v>
      </c>
      <c r="G38" s="2">
        <v>4.5999999999999999E-2</v>
      </c>
      <c r="H38" s="9">
        <f t="shared" si="6"/>
        <v>27.797359586838461</v>
      </c>
      <c r="I38" s="2">
        <v>0.72699999999999998</v>
      </c>
      <c r="J38" s="2">
        <v>6.8000000000000005E-2</v>
      </c>
      <c r="K38" s="9">
        <f t="shared" si="7"/>
        <v>43.81039602651407</v>
      </c>
      <c r="L38" s="2">
        <v>6.3E-2</v>
      </c>
      <c r="M38" s="2">
        <v>0.06</v>
      </c>
      <c r="N38" s="9">
        <f t="shared" si="8"/>
        <v>5.2200000000000006</v>
      </c>
      <c r="O38" s="2">
        <v>0.72399999999999998</v>
      </c>
      <c r="P38" s="2">
        <v>0.13100000000000001</v>
      </c>
      <c r="Q38" s="9">
        <f t="shared" si="9"/>
        <v>44.145364422552909</v>
      </c>
      <c r="R38" s="2">
        <v>0.63100000000000001</v>
      </c>
      <c r="S38" s="2">
        <v>7.4999999999999997E-2</v>
      </c>
      <c r="T38" s="9">
        <f t="shared" si="10"/>
        <v>38.126494724797347</v>
      </c>
      <c r="U38" s="2">
        <v>0.63900000000000001</v>
      </c>
      <c r="V38" s="2">
        <v>7.3999999999999996E-2</v>
      </c>
      <c r="W38" s="9">
        <f t="shared" si="11"/>
        <v>38.596232976807464</v>
      </c>
      <c r="X38" s="2">
        <v>4.2960000000000003</v>
      </c>
      <c r="Y38" s="2">
        <v>4.3659999999999997</v>
      </c>
      <c r="Z38" s="9">
        <f t="shared" si="12"/>
        <v>6.1251589367133974</v>
      </c>
      <c r="AA38" s="2">
        <v>1.706</v>
      </c>
      <c r="AB38" s="2">
        <v>0.10100000000000001</v>
      </c>
      <c r="AC38" s="9">
        <f t="shared" si="13"/>
        <v>102.53922761558134</v>
      </c>
      <c r="AD38" s="2">
        <v>1.34</v>
      </c>
      <c r="AE38" s="2">
        <v>0.156</v>
      </c>
      <c r="AF38" s="9">
        <f t="shared" si="14"/>
        <v>80.943002168192407</v>
      </c>
      <c r="AG38" s="2">
        <v>4.8719999999999999</v>
      </c>
      <c r="AH38" s="2">
        <v>5.7539999999999996</v>
      </c>
      <c r="AI38" s="9">
        <f t="shared" si="15"/>
        <v>7.5395556898268214</v>
      </c>
      <c r="AJ38" s="2">
        <v>0.48799999999999999</v>
      </c>
      <c r="AK38" s="2">
        <v>5.3999999999999999E-2</v>
      </c>
      <c r="AL38" s="9">
        <f t="shared" si="0"/>
        <v>29.458716876333906</v>
      </c>
      <c r="AM38" s="2">
        <v>0.56000000000000005</v>
      </c>
      <c r="AN38" s="2">
        <v>3.7999999999999999E-2</v>
      </c>
      <c r="AO38" s="9">
        <f t="shared" si="1"/>
        <v>33.677268297770233</v>
      </c>
      <c r="AP38" s="2">
        <v>4.1520000000000001</v>
      </c>
      <c r="AQ38" s="2">
        <v>3.0640000000000001</v>
      </c>
      <c r="AR38" s="9">
        <f t="shared" si="2"/>
        <v>5.1601550364305915</v>
      </c>
      <c r="AS38" s="2">
        <v>0.45800000000000002</v>
      </c>
      <c r="AT38" s="2">
        <v>2.5000000000000001E-2</v>
      </c>
      <c r="AU38" s="9">
        <f t="shared" si="3"/>
        <v>27.520908415239493</v>
      </c>
      <c r="AV38" s="2">
        <v>0.29899999999999999</v>
      </c>
      <c r="AW38" s="2">
        <v>3.6999999999999998E-2</v>
      </c>
      <c r="AX38" s="9">
        <f t="shared" si="4"/>
        <v>18.076836006336947</v>
      </c>
      <c r="AY38" s="2">
        <v>0.314</v>
      </c>
      <c r="AZ38" s="2">
        <v>6.5000000000000002E-2</v>
      </c>
      <c r="BA38" s="9">
        <f t="shared" si="16"/>
        <v>19.239428265933476</v>
      </c>
      <c r="BB38" s="9">
        <f t="shared" si="17"/>
        <v>1136.7761050458687</v>
      </c>
      <c r="BD38" s="9">
        <f t="shared" si="18"/>
        <v>65.128323699421969</v>
      </c>
    </row>
    <row r="39" spans="1:56" ht="15.75" thickBot="1" x14ac:dyDescent="0.3">
      <c r="A39" s="3">
        <v>0.72916666666666663</v>
      </c>
      <c r="B39" s="4">
        <v>43453</v>
      </c>
      <c r="C39" s="2">
        <v>0.26540000000000002</v>
      </c>
      <c r="D39" s="2">
        <v>0</v>
      </c>
      <c r="E39" s="9">
        <f t="shared" si="5"/>
        <v>530.80000000000007</v>
      </c>
      <c r="F39" s="2">
        <v>0.46400000000000002</v>
      </c>
      <c r="G39" s="2">
        <v>5.2999999999999999E-2</v>
      </c>
      <c r="H39" s="9">
        <f t="shared" si="6"/>
        <v>28.021027818408093</v>
      </c>
      <c r="I39" s="2">
        <v>0.70599999999999996</v>
      </c>
      <c r="J39" s="2">
        <v>6.6000000000000003E-2</v>
      </c>
      <c r="K39" s="9">
        <f t="shared" si="7"/>
        <v>42.544696496743278</v>
      </c>
      <c r="L39" s="2">
        <v>6.2E-2</v>
      </c>
      <c r="M39" s="2">
        <v>0.06</v>
      </c>
      <c r="N39" s="9">
        <f t="shared" si="8"/>
        <v>5.1767171064295177</v>
      </c>
      <c r="O39" s="2">
        <v>0.72899999999999998</v>
      </c>
      <c r="P39" s="2">
        <v>0.128</v>
      </c>
      <c r="Q39" s="9">
        <f t="shared" si="9"/>
        <v>44.409120684832295</v>
      </c>
      <c r="R39" s="2">
        <v>0.627</v>
      </c>
      <c r="S39" s="2">
        <v>7.0999999999999994E-2</v>
      </c>
      <c r="T39" s="9">
        <f t="shared" si="10"/>
        <v>37.860427889816563</v>
      </c>
      <c r="U39" s="2">
        <v>0.64900000000000002</v>
      </c>
      <c r="V39" s="2">
        <v>0.08</v>
      </c>
      <c r="W39" s="9">
        <f t="shared" si="11"/>
        <v>39.234724416006806</v>
      </c>
      <c r="X39" s="2">
        <v>4.2640000000000002</v>
      </c>
      <c r="Y39" s="2">
        <v>4.25</v>
      </c>
      <c r="Z39" s="9">
        <f t="shared" si="12"/>
        <v>6.0203152741363972</v>
      </c>
      <c r="AA39" s="2">
        <v>1.7609999999999999</v>
      </c>
      <c r="AB39" s="2">
        <v>0.124</v>
      </c>
      <c r="AC39" s="9">
        <f t="shared" si="13"/>
        <v>105.92161819005598</v>
      </c>
      <c r="AD39" s="2">
        <v>1.379</v>
      </c>
      <c r="AE39" s="2">
        <v>0.161</v>
      </c>
      <c r="AF39" s="9">
        <f t="shared" si="14"/>
        <v>83.301999975990967</v>
      </c>
      <c r="AG39" s="2">
        <v>6.9560000000000004</v>
      </c>
      <c r="AH39" s="2">
        <v>6.5039999999999996</v>
      </c>
      <c r="AI39" s="9">
        <f t="shared" si="15"/>
        <v>9.5230222093618995</v>
      </c>
      <c r="AJ39" s="2">
        <v>0.48599999999999999</v>
      </c>
      <c r="AK39" s="2">
        <v>5.6000000000000001E-2</v>
      </c>
      <c r="AL39" s="9">
        <f t="shared" si="0"/>
        <v>29.352941930920654</v>
      </c>
      <c r="AM39" s="2">
        <v>0.55300000000000005</v>
      </c>
      <c r="AN39" s="2">
        <v>3.3000000000000002E-2</v>
      </c>
      <c r="AO39" s="9">
        <f t="shared" si="1"/>
        <v>33.239025256466235</v>
      </c>
      <c r="AP39" s="2">
        <v>4.2039999999999997</v>
      </c>
      <c r="AQ39" s="2">
        <v>3.0779999999999998</v>
      </c>
      <c r="AR39" s="9">
        <f t="shared" si="2"/>
        <v>5.2103454779889598</v>
      </c>
      <c r="AS39" s="2">
        <v>0.434</v>
      </c>
      <c r="AT39" s="2">
        <v>2.5000000000000001E-2</v>
      </c>
      <c r="AU39" s="9">
        <f t="shared" si="3"/>
        <v>26.083166985625038</v>
      </c>
      <c r="AV39" s="2">
        <v>0.37</v>
      </c>
      <c r="AW39" s="2">
        <v>3.2000000000000001E-2</v>
      </c>
      <c r="AX39" s="9">
        <f t="shared" si="4"/>
        <v>22.282872346266313</v>
      </c>
      <c r="AY39" s="2">
        <v>0.34</v>
      </c>
      <c r="AZ39" s="2">
        <v>6.7000000000000004E-2</v>
      </c>
      <c r="BA39" s="9">
        <f t="shared" si="16"/>
        <v>20.792315888327593</v>
      </c>
      <c r="BB39" s="9">
        <f t="shared" si="17"/>
        <v>1069.7743379473764</v>
      </c>
      <c r="BD39" s="9">
        <f t="shared" si="18"/>
        <v>61.261502890173411</v>
      </c>
    </row>
    <row r="40" spans="1:56" ht="15.75" thickBot="1" x14ac:dyDescent="0.3">
      <c r="A40" s="3">
        <v>0.75</v>
      </c>
      <c r="B40" s="4">
        <v>43453</v>
      </c>
      <c r="C40" s="2">
        <v>0.26900000000000002</v>
      </c>
      <c r="D40" s="2">
        <v>0</v>
      </c>
      <c r="E40" s="9">
        <f t="shared" si="5"/>
        <v>538</v>
      </c>
      <c r="F40" s="2">
        <v>0.47299999999999998</v>
      </c>
      <c r="G40" s="2">
        <v>3.5999999999999997E-2</v>
      </c>
      <c r="H40" s="9">
        <f t="shared" si="6"/>
        <v>28.462080036427412</v>
      </c>
      <c r="I40" s="2">
        <v>0.76700000000000002</v>
      </c>
      <c r="J40" s="2">
        <v>8.3000000000000004E-2</v>
      </c>
      <c r="K40" s="9">
        <f t="shared" si="7"/>
        <v>46.288668159712699</v>
      </c>
      <c r="L40" s="2">
        <v>6.4000000000000001E-2</v>
      </c>
      <c r="M40" s="2">
        <v>5.8999999999999997E-2</v>
      </c>
      <c r="N40" s="9">
        <f t="shared" si="8"/>
        <v>5.2227578921485529</v>
      </c>
      <c r="O40" s="2">
        <v>0.753</v>
      </c>
      <c r="P40" s="2">
        <v>0.127</v>
      </c>
      <c r="Q40" s="9">
        <f t="shared" si="9"/>
        <v>45.818083766128851</v>
      </c>
      <c r="R40" s="2">
        <v>0.63600000000000001</v>
      </c>
      <c r="S40" s="2">
        <v>7.4999999999999997E-2</v>
      </c>
      <c r="T40" s="9">
        <f t="shared" si="10"/>
        <v>38.424414113945836</v>
      </c>
      <c r="U40" s="2">
        <v>0.68200000000000005</v>
      </c>
      <c r="V40" s="2">
        <v>7.6999999999999999E-2</v>
      </c>
      <c r="W40" s="9">
        <f t="shared" si="11"/>
        <v>41.179980573089153</v>
      </c>
      <c r="X40" s="2">
        <v>4.282</v>
      </c>
      <c r="Y40" s="2">
        <v>4.25</v>
      </c>
      <c r="Z40" s="9">
        <f t="shared" si="12"/>
        <v>6.0330774899714328</v>
      </c>
      <c r="AA40" s="2">
        <v>1.726</v>
      </c>
      <c r="AB40" s="2">
        <v>0.11600000000000001</v>
      </c>
      <c r="AC40" s="9">
        <f t="shared" si="13"/>
        <v>103.7936183009341</v>
      </c>
      <c r="AD40" s="2">
        <v>1.4139999999999999</v>
      </c>
      <c r="AE40" s="2">
        <v>0.16300000000000001</v>
      </c>
      <c r="AF40" s="9">
        <f t="shared" si="14"/>
        <v>85.401838387706846</v>
      </c>
      <c r="AG40" s="2">
        <v>7.1740000000000004</v>
      </c>
      <c r="AH40" s="2">
        <v>6.6379999999999999</v>
      </c>
      <c r="AI40" s="9">
        <f t="shared" si="15"/>
        <v>9.773910169425541</v>
      </c>
      <c r="AJ40" s="2">
        <v>0.54800000000000004</v>
      </c>
      <c r="AK40" s="2">
        <v>5.7000000000000002E-2</v>
      </c>
      <c r="AL40" s="9">
        <f t="shared" si="0"/>
        <v>33.057386466567507</v>
      </c>
      <c r="AM40" s="2">
        <v>0.54</v>
      </c>
      <c r="AN40" s="2">
        <v>3.3000000000000002E-2</v>
      </c>
      <c r="AO40" s="9">
        <f t="shared" si="1"/>
        <v>32.460443619889119</v>
      </c>
      <c r="AP40" s="2">
        <v>4.2439999999999998</v>
      </c>
      <c r="AQ40" s="2">
        <v>3.1480000000000001</v>
      </c>
      <c r="AR40" s="9">
        <f t="shared" si="2"/>
        <v>5.2840741857017868</v>
      </c>
      <c r="AS40" s="2">
        <v>0.36399999999999999</v>
      </c>
      <c r="AT40" s="2">
        <v>2.4E-2</v>
      </c>
      <c r="AU40" s="9">
        <f t="shared" si="3"/>
        <v>21.887421044974666</v>
      </c>
      <c r="AV40" s="2">
        <v>0.32700000000000001</v>
      </c>
      <c r="AW40" s="2">
        <v>3.2000000000000001E-2</v>
      </c>
      <c r="AX40" s="9">
        <f t="shared" si="4"/>
        <v>19.713721109927469</v>
      </c>
      <c r="AY40" s="2">
        <v>0.32900000000000001</v>
      </c>
      <c r="AZ40" s="2">
        <v>6.9000000000000006E-2</v>
      </c>
      <c r="BA40" s="9">
        <f t="shared" si="16"/>
        <v>20.169462065211356</v>
      </c>
      <c r="BB40" s="9">
        <f t="shared" si="17"/>
        <v>1080.9709373817625</v>
      </c>
      <c r="BD40" s="9">
        <f t="shared" si="18"/>
        <v>61.912138728323683</v>
      </c>
    </row>
    <row r="41" spans="1:56" ht="15.75" thickBot="1" x14ac:dyDescent="0.3">
      <c r="A41" s="3">
        <v>0.77083333333333337</v>
      </c>
      <c r="B41" s="4">
        <v>43453</v>
      </c>
      <c r="C41" s="2">
        <v>0.26939999999999997</v>
      </c>
      <c r="D41" s="2">
        <v>0</v>
      </c>
      <c r="E41" s="9">
        <f t="shared" si="5"/>
        <v>538.79999999999995</v>
      </c>
      <c r="F41" s="2">
        <v>0.44500000000000001</v>
      </c>
      <c r="G41" s="2">
        <v>5.5E-2</v>
      </c>
      <c r="H41" s="9">
        <f t="shared" si="6"/>
        <v>26.903159665734432</v>
      </c>
      <c r="I41" s="2">
        <v>0.74399999999999999</v>
      </c>
      <c r="J41" s="2">
        <v>8.3000000000000004E-2</v>
      </c>
      <c r="K41" s="9">
        <f t="shared" si="7"/>
        <v>44.916923314047231</v>
      </c>
      <c r="L41" s="2">
        <v>6.2E-2</v>
      </c>
      <c r="M41" s="2">
        <v>5.8999999999999997E-2</v>
      </c>
      <c r="N41" s="9">
        <f t="shared" si="8"/>
        <v>5.1351728305871065</v>
      </c>
      <c r="O41" s="2">
        <v>0.79100000000000004</v>
      </c>
      <c r="P41" s="2">
        <v>0.13600000000000001</v>
      </c>
      <c r="Q41" s="9">
        <f t="shared" si="9"/>
        <v>48.156382754521751</v>
      </c>
      <c r="R41" s="2">
        <v>0.67200000000000004</v>
      </c>
      <c r="S41" s="2">
        <v>8.3000000000000004E-2</v>
      </c>
      <c r="T41" s="9">
        <f t="shared" si="10"/>
        <v>40.626380591925738</v>
      </c>
      <c r="U41" s="2">
        <v>0.68700000000000006</v>
      </c>
      <c r="V41" s="2">
        <v>8.3000000000000004E-2</v>
      </c>
      <c r="W41" s="9">
        <f t="shared" si="11"/>
        <v>41.519739883578268</v>
      </c>
      <c r="X41" s="2">
        <v>4.2880000000000003</v>
      </c>
      <c r="Y41" s="2">
        <v>4.2279999999999998</v>
      </c>
      <c r="Z41" s="9">
        <f t="shared" si="12"/>
        <v>6.0218708056550003</v>
      </c>
      <c r="AA41" s="2">
        <v>1.7130000000000001</v>
      </c>
      <c r="AB41" s="2">
        <v>0.111</v>
      </c>
      <c r="AC41" s="9">
        <f t="shared" si="13"/>
        <v>102.99555330207222</v>
      </c>
      <c r="AD41" s="2">
        <v>1.49</v>
      </c>
      <c r="AE41" s="2">
        <v>0.17399999999999999</v>
      </c>
      <c r="AF41" s="9">
        <f t="shared" si="14"/>
        <v>90.007519685857361</v>
      </c>
      <c r="AG41" s="2">
        <v>7.0259999999999998</v>
      </c>
      <c r="AH41" s="2">
        <v>6.4320000000000004</v>
      </c>
      <c r="AI41" s="9">
        <f t="shared" si="15"/>
        <v>9.5255078604765213</v>
      </c>
      <c r="AJ41" s="2">
        <v>0.55900000000000005</v>
      </c>
      <c r="AK41" s="2">
        <v>5.7000000000000002E-2</v>
      </c>
      <c r="AL41" s="9">
        <f t="shared" si="0"/>
        <v>33.713914041534842</v>
      </c>
      <c r="AM41" s="2">
        <v>0.55900000000000005</v>
      </c>
      <c r="AN41" s="2">
        <v>3.3000000000000002E-2</v>
      </c>
      <c r="AO41" s="9">
        <f t="shared" si="1"/>
        <v>33.598392818704887</v>
      </c>
      <c r="AP41" s="2">
        <v>4.2880000000000003</v>
      </c>
      <c r="AQ41" s="2">
        <v>3.246</v>
      </c>
      <c r="AR41" s="9">
        <f t="shared" si="2"/>
        <v>5.3780535512395193</v>
      </c>
      <c r="AS41" s="2">
        <v>0.41199999999999998</v>
      </c>
      <c r="AT41" s="2">
        <v>1.9E-2</v>
      </c>
      <c r="AU41" s="9">
        <f t="shared" si="3"/>
        <v>24.746272446572636</v>
      </c>
      <c r="AV41" s="2">
        <v>0.308</v>
      </c>
      <c r="AW41" s="2">
        <v>3.1E-2</v>
      </c>
      <c r="AX41" s="9">
        <f t="shared" si="4"/>
        <v>18.573368030596928</v>
      </c>
      <c r="AY41" s="2">
        <v>0.32900000000000001</v>
      </c>
      <c r="AZ41" s="2">
        <v>6.5000000000000002E-2</v>
      </c>
      <c r="BA41" s="9">
        <f t="shared" si="16"/>
        <v>20.121570515245576</v>
      </c>
      <c r="BB41" s="9">
        <f t="shared" si="17"/>
        <v>1090.7397820983497</v>
      </c>
      <c r="BD41" s="9">
        <f t="shared" si="18"/>
        <v>62.466011560693644</v>
      </c>
    </row>
    <row r="42" spans="1:56" ht="15.75" thickBot="1" x14ac:dyDescent="0.3">
      <c r="A42" s="3">
        <v>0.79166666666666663</v>
      </c>
      <c r="B42" s="4">
        <v>43453</v>
      </c>
      <c r="C42" s="2">
        <v>0.27</v>
      </c>
      <c r="D42" s="2">
        <v>0</v>
      </c>
      <c r="E42" s="9">
        <f t="shared" si="5"/>
        <v>540</v>
      </c>
      <c r="F42" s="2">
        <v>0.45100000000000001</v>
      </c>
      <c r="G42" s="2">
        <v>4.5999999999999999E-2</v>
      </c>
      <c r="H42" s="9">
        <f t="shared" si="6"/>
        <v>27.200389703090654</v>
      </c>
      <c r="I42" s="2">
        <v>0.73899999999999999</v>
      </c>
      <c r="J42" s="2">
        <v>8.5000000000000006E-2</v>
      </c>
      <c r="K42" s="9">
        <f t="shared" si="7"/>
        <v>44.632338052134351</v>
      </c>
      <c r="L42" s="2">
        <v>6.3E-2</v>
      </c>
      <c r="M42" s="2">
        <v>5.8999999999999997E-2</v>
      </c>
      <c r="N42" s="9">
        <f t="shared" si="8"/>
        <v>5.1788029504896205</v>
      </c>
      <c r="O42" s="2">
        <v>0.78800000000000003</v>
      </c>
      <c r="P42" s="2">
        <v>0.13100000000000001</v>
      </c>
      <c r="Q42" s="9">
        <f t="shared" si="9"/>
        <v>47.928884819073353</v>
      </c>
      <c r="R42" s="2">
        <v>0.67500000000000004</v>
      </c>
      <c r="S42" s="2">
        <v>8.4000000000000005E-2</v>
      </c>
      <c r="T42" s="9">
        <f t="shared" si="10"/>
        <v>40.812395175975645</v>
      </c>
      <c r="U42" s="2">
        <v>0.67800000000000005</v>
      </c>
      <c r="V42" s="2">
        <v>8.6999999999999994E-2</v>
      </c>
      <c r="W42" s="9">
        <f t="shared" si="11"/>
        <v>41.013544104356548</v>
      </c>
      <c r="X42" s="2">
        <v>4.3259999999999996</v>
      </c>
      <c r="Y42" s="2">
        <v>4.26</v>
      </c>
      <c r="Z42" s="9">
        <f t="shared" si="12"/>
        <v>6.0713981915206316</v>
      </c>
      <c r="AA42" s="2">
        <v>1.8740000000000001</v>
      </c>
      <c r="AB42" s="2">
        <v>0.11899999999999999</v>
      </c>
      <c r="AC42" s="9">
        <f t="shared" si="13"/>
        <v>112.66646883611824</v>
      </c>
      <c r="AD42" s="2">
        <v>1.496</v>
      </c>
      <c r="AE42" s="2">
        <v>0.17299999999999999</v>
      </c>
      <c r="AF42" s="9">
        <f t="shared" si="14"/>
        <v>90.358187232812512</v>
      </c>
      <c r="AG42" s="2">
        <v>7.2</v>
      </c>
      <c r="AH42" s="2">
        <v>6.6379999999999999</v>
      </c>
      <c r="AI42" s="9">
        <f t="shared" si="15"/>
        <v>9.7930099560860242</v>
      </c>
      <c r="AJ42" s="2">
        <v>0.53200000000000003</v>
      </c>
      <c r="AK42" s="2">
        <v>5.8999999999999997E-2</v>
      </c>
      <c r="AL42" s="9">
        <f t="shared" si="0"/>
        <v>32.115697096591255</v>
      </c>
      <c r="AM42" s="2">
        <v>0.56799999999999995</v>
      </c>
      <c r="AN42" s="2">
        <v>4.2999999999999997E-2</v>
      </c>
      <c r="AO42" s="9">
        <f t="shared" si="1"/>
        <v>34.177518926920371</v>
      </c>
      <c r="AP42" s="2">
        <v>4.202</v>
      </c>
      <c r="AQ42" s="2">
        <v>3.0840000000000001</v>
      </c>
      <c r="AR42" s="9">
        <f t="shared" si="2"/>
        <v>5.2122797315570084</v>
      </c>
      <c r="AS42" s="2">
        <v>0.41799999999999998</v>
      </c>
      <c r="AT42" s="2">
        <v>2.7E-2</v>
      </c>
      <c r="AU42" s="9">
        <f t="shared" si="3"/>
        <v>25.132266113504368</v>
      </c>
      <c r="AV42" s="2">
        <v>0.35499999999999998</v>
      </c>
      <c r="AW42" s="2">
        <v>3.3000000000000002E-2</v>
      </c>
      <c r="AX42" s="9">
        <f t="shared" si="4"/>
        <v>21.391830216229746</v>
      </c>
      <c r="AY42" s="2">
        <v>0.309</v>
      </c>
      <c r="AZ42" s="2">
        <v>6.3E-2</v>
      </c>
      <c r="BA42" s="9">
        <f t="shared" si="16"/>
        <v>18.921416437465776</v>
      </c>
      <c r="BB42" s="9">
        <f t="shared" si="17"/>
        <v>1102.606427543926</v>
      </c>
      <c r="BD42" s="9">
        <f t="shared" si="18"/>
        <v>63.149595375722534</v>
      </c>
    </row>
    <row r="43" spans="1:56" ht="15.75" thickBot="1" x14ac:dyDescent="0.3">
      <c r="A43" s="3">
        <v>0.8125</v>
      </c>
      <c r="B43" s="4">
        <v>43453</v>
      </c>
      <c r="C43" s="2">
        <v>0.26619999999999999</v>
      </c>
      <c r="D43" s="2">
        <v>0</v>
      </c>
      <c r="E43" s="9">
        <f t="shared" si="5"/>
        <v>532.4</v>
      </c>
      <c r="F43" s="2">
        <v>0.42399999999999999</v>
      </c>
      <c r="G43" s="2">
        <v>3.9E-2</v>
      </c>
      <c r="H43" s="9">
        <f t="shared" si="6"/>
        <v>25.547391256251586</v>
      </c>
      <c r="I43" s="2">
        <v>0.74399999999999999</v>
      </c>
      <c r="J43" s="2">
        <v>0.08</v>
      </c>
      <c r="K43" s="9">
        <f t="shared" si="7"/>
        <v>44.897322860054807</v>
      </c>
      <c r="L43" s="2">
        <v>6.4000000000000001E-2</v>
      </c>
      <c r="M43" s="2">
        <v>5.8999999999999997E-2</v>
      </c>
      <c r="N43" s="9">
        <f t="shared" si="8"/>
        <v>5.2227578921485529</v>
      </c>
      <c r="O43" s="2">
        <v>0.81899999999999995</v>
      </c>
      <c r="P43" s="2">
        <v>0.13400000000000001</v>
      </c>
      <c r="Q43" s="9">
        <f t="shared" si="9"/>
        <v>49.793385102842727</v>
      </c>
      <c r="R43" s="2">
        <v>0.65900000000000003</v>
      </c>
      <c r="S43" s="2">
        <v>8.3000000000000004E-2</v>
      </c>
      <c r="T43" s="9">
        <f t="shared" si="10"/>
        <v>39.852377595320462</v>
      </c>
      <c r="U43" s="2">
        <v>0.64700000000000002</v>
      </c>
      <c r="V43" s="2">
        <v>9.1999999999999998E-2</v>
      </c>
      <c r="W43" s="9">
        <f t="shared" si="11"/>
        <v>39.210493493451466</v>
      </c>
      <c r="X43" s="2">
        <v>4.3159999999999998</v>
      </c>
      <c r="Y43" s="2">
        <v>4.2679999999999998</v>
      </c>
      <c r="Z43" s="9">
        <f t="shared" si="12"/>
        <v>6.0698995049341624</v>
      </c>
      <c r="AA43" s="2">
        <v>1.911</v>
      </c>
      <c r="AB43" s="2">
        <v>0.126</v>
      </c>
      <c r="AC43" s="9">
        <f t="shared" si="13"/>
        <v>114.90896048611701</v>
      </c>
      <c r="AD43" s="2">
        <v>1.56</v>
      </c>
      <c r="AE43" s="2">
        <v>0.187</v>
      </c>
      <c r="AF43" s="9">
        <f t="shared" si="14"/>
        <v>94.270082210635621</v>
      </c>
      <c r="AG43" s="2">
        <v>7.0919999999999996</v>
      </c>
      <c r="AH43" s="2">
        <v>6.48</v>
      </c>
      <c r="AI43" s="9">
        <f t="shared" si="15"/>
        <v>9.6066052276545637</v>
      </c>
      <c r="AJ43" s="2">
        <v>0.65200000000000002</v>
      </c>
      <c r="AK43" s="2">
        <v>0.06</v>
      </c>
      <c r="AL43" s="9">
        <f t="shared" si="0"/>
        <v>39.28529495880106</v>
      </c>
      <c r="AM43" s="2">
        <v>0.58499999999999996</v>
      </c>
      <c r="AN43" s="2">
        <v>4.7E-2</v>
      </c>
      <c r="AO43" s="9">
        <f t="shared" si="1"/>
        <v>35.213099835146572</v>
      </c>
      <c r="AP43" s="2">
        <v>4.1820000000000004</v>
      </c>
      <c r="AQ43" s="2">
        <v>3.09</v>
      </c>
      <c r="AR43" s="9">
        <f t="shared" si="2"/>
        <v>5.1997330700719626</v>
      </c>
      <c r="AS43" s="2">
        <v>0.42199999999999999</v>
      </c>
      <c r="AT43" s="2">
        <v>2.9000000000000001E-2</v>
      </c>
      <c r="AU43" s="9">
        <f t="shared" si="3"/>
        <v>25.379716310471242</v>
      </c>
      <c r="AV43" s="2">
        <v>0.29599999999999999</v>
      </c>
      <c r="AW43" s="2">
        <v>0.03</v>
      </c>
      <c r="AX43" s="9">
        <f t="shared" si="4"/>
        <v>17.850983166201239</v>
      </c>
      <c r="AY43" s="2">
        <v>0.33</v>
      </c>
      <c r="AZ43" s="2">
        <v>6.9000000000000006E-2</v>
      </c>
      <c r="BA43" s="9">
        <f t="shared" si="16"/>
        <v>20.228188253029487</v>
      </c>
      <c r="BB43" s="9">
        <f t="shared" si="17"/>
        <v>1104.9362912231325</v>
      </c>
      <c r="BD43" s="9">
        <f t="shared" si="18"/>
        <v>63.281502890173392</v>
      </c>
    </row>
    <row r="44" spans="1:56" ht="15.75" thickBot="1" x14ac:dyDescent="0.3">
      <c r="A44" s="3">
        <v>0.83333333333333337</v>
      </c>
      <c r="B44" s="4">
        <v>43453</v>
      </c>
      <c r="C44" s="2">
        <v>0.26700000000000002</v>
      </c>
      <c r="D44" s="2">
        <v>0</v>
      </c>
      <c r="E44" s="9">
        <f t="shared" si="5"/>
        <v>534</v>
      </c>
      <c r="F44" s="2">
        <v>0.47399999999999998</v>
      </c>
      <c r="G44" s="2">
        <v>4.1000000000000002E-2</v>
      </c>
      <c r="H44" s="9">
        <f t="shared" si="6"/>
        <v>28.546194142126893</v>
      </c>
      <c r="I44" s="2">
        <v>0.74099999999999999</v>
      </c>
      <c r="J44" s="2">
        <v>8.1000000000000003E-2</v>
      </c>
      <c r="K44" s="9">
        <f t="shared" si="7"/>
        <v>44.724838736433696</v>
      </c>
      <c r="L44" s="2">
        <v>6.3E-2</v>
      </c>
      <c r="M44" s="2">
        <v>0.06</v>
      </c>
      <c r="N44" s="9">
        <f t="shared" si="8"/>
        <v>5.2200000000000006</v>
      </c>
      <c r="O44" s="2">
        <v>0.77400000000000002</v>
      </c>
      <c r="P44" s="2">
        <v>0.13400000000000001</v>
      </c>
      <c r="Q44" s="9">
        <f t="shared" si="9"/>
        <v>47.130830673774462</v>
      </c>
      <c r="R44" s="2">
        <v>0.66100000000000003</v>
      </c>
      <c r="S44" s="2">
        <v>8.1000000000000003E-2</v>
      </c>
      <c r="T44" s="9">
        <f t="shared" si="10"/>
        <v>39.956666527627156</v>
      </c>
      <c r="U44" s="2">
        <v>0.66800000000000004</v>
      </c>
      <c r="V44" s="2">
        <v>8.5000000000000006E-2</v>
      </c>
      <c r="W44" s="9">
        <f t="shared" si="11"/>
        <v>40.403173142712447</v>
      </c>
      <c r="X44" s="2">
        <v>4.3540000000000001</v>
      </c>
      <c r="Y44" s="2">
        <v>4.3440000000000003</v>
      </c>
      <c r="Z44" s="9">
        <f t="shared" si="12"/>
        <v>6.150418847525752</v>
      </c>
      <c r="AA44" s="2">
        <v>1.728</v>
      </c>
      <c r="AB44" s="2">
        <v>0.112</v>
      </c>
      <c r="AC44" s="9">
        <f t="shared" si="13"/>
        <v>103.89754953799439</v>
      </c>
      <c r="AD44" s="2">
        <v>1.5549999999999999</v>
      </c>
      <c r="AE44" s="2">
        <v>0.18</v>
      </c>
      <c r="AF44" s="9">
        <f t="shared" si="14"/>
        <v>93.923000377969174</v>
      </c>
      <c r="AG44" s="2">
        <v>7.258</v>
      </c>
      <c r="AH44" s="2">
        <v>6.6740000000000004</v>
      </c>
      <c r="AI44" s="9">
        <f t="shared" si="15"/>
        <v>9.8600628801240422</v>
      </c>
      <c r="AJ44" s="2">
        <v>0.59399999999999997</v>
      </c>
      <c r="AK44" s="2">
        <v>6.3E-2</v>
      </c>
      <c r="AL44" s="9">
        <f t="shared" si="0"/>
        <v>35.83989397305745</v>
      </c>
      <c r="AM44" s="2">
        <v>0.58699999999999997</v>
      </c>
      <c r="AN44" s="2">
        <v>5.2999999999999999E-2</v>
      </c>
      <c r="AO44" s="9">
        <f t="shared" si="1"/>
        <v>35.363269079653818</v>
      </c>
      <c r="AP44" s="2">
        <v>4.258</v>
      </c>
      <c r="AQ44" s="2">
        <v>3.14</v>
      </c>
      <c r="AR44" s="9">
        <f t="shared" si="2"/>
        <v>5.2905731258531903</v>
      </c>
      <c r="AS44" s="2">
        <v>0.39300000000000002</v>
      </c>
      <c r="AT44" s="2">
        <v>2.7E-2</v>
      </c>
      <c r="AU44" s="9">
        <f t="shared" si="3"/>
        <v>23.635583343763699</v>
      </c>
      <c r="AV44" s="2">
        <v>0.39800000000000002</v>
      </c>
      <c r="AW44" s="2">
        <v>3.7999999999999999E-2</v>
      </c>
      <c r="AX44" s="9">
        <f t="shared" si="4"/>
        <v>23.988597291213175</v>
      </c>
      <c r="AY44" s="2">
        <v>0.308</v>
      </c>
      <c r="AZ44" s="2">
        <v>6.6000000000000003E-2</v>
      </c>
      <c r="BA44" s="9">
        <f t="shared" si="16"/>
        <v>18.899523803524787</v>
      </c>
      <c r="BB44" s="9">
        <f t="shared" si="17"/>
        <v>1096.830175483354</v>
      </c>
      <c r="BD44" s="9">
        <f t="shared" si="18"/>
        <v>62.804046242774575</v>
      </c>
    </row>
    <row r="45" spans="1:56" ht="15.75" thickBot="1" x14ac:dyDescent="0.3">
      <c r="A45" s="3">
        <v>0.85416666666666663</v>
      </c>
      <c r="B45" s="4">
        <v>43453</v>
      </c>
      <c r="C45" s="2">
        <v>0.2132</v>
      </c>
      <c r="D45" s="2">
        <v>0</v>
      </c>
      <c r="E45" s="9">
        <f t="shared" si="5"/>
        <v>426.4</v>
      </c>
      <c r="F45" s="2">
        <v>0.48299999999999998</v>
      </c>
      <c r="G45" s="2">
        <v>5.6000000000000001E-2</v>
      </c>
      <c r="H45" s="9">
        <f t="shared" si="6"/>
        <v>29.17413237784459</v>
      </c>
      <c r="I45" s="2">
        <v>0.77600000000000002</v>
      </c>
      <c r="J45" s="2">
        <v>8.1000000000000003E-2</v>
      </c>
      <c r="K45" s="9">
        <f t="shared" si="7"/>
        <v>46.812959744070874</v>
      </c>
      <c r="L45" s="2">
        <v>6.4000000000000001E-2</v>
      </c>
      <c r="M45" s="2">
        <v>5.8000000000000003E-2</v>
      </c>
      <c r="N45" s="9">
        <f t="shared" si="8"/>
        <v>5.1822774916054044</v>
      </c>
      <c r="O45" s="2">
        <v>0.78300000000000003</v>
      </c>
      <c r="P45" s="2">
        <v>0.13400000000000001</v>
      </c>
      <c r="Q45" s="9">
        <f t="shared" si="9"/>
        <v>47.663004521326599</v>
      </c>
      <c r="R45" s="2">
        <v>0.71899999999999997</v>
      </c>
      <c r="S45" s="2">
        <v>8.3000000000000004E-2</v>
      </c>
      <c r="T45" s="9">
        <f t="shared" si="10"/>
        <v>43.426489611756558</v>
      </c>
      <c r="U45" s="2">
        <v>0.749</v>
      </c>
      <c r="V45" s="2">
        <v>9.8000000000000004E-2</v>
      </c>
      <c r="W45" s="9">
        <f t="shared" si="11"/>
        <v>45.323040498183701</v>
      </c>
      <c r="X45" s="2">
        <v>4.3680000000000003</v>
      </c>
      <c r="Y45" s="2">
        <v>4.3280000000000003</v>
      </c>
      <c r="Z45" s="9">
        <f t="shared" si="12"/>
        <v>6.1490656200759481</v>
      </c>
      <c r="AA45" s="2">
        <v>1.5529999999999999</v>
      </c>
      <c r="AB45" s="2">
        <v>0.108</v>
      </c>
      <c r="AC45" s="9">
        <f t="shared" si="13"/>
        <v>93.405046972848311</v>
      </c>
      <c r="AD45" s="2">
        <v>1.6659999999999999</v>
      </c>
      <c r="AE45" s="2">
        <v>0.19600000000000001</v>
      </c>
      <c r="AF45" s="9">
        <f t="shared" si="14"/>
        <v>100.64938747950728</v>
      </c>
      <c r="AG45" s="2">
        <v>7.258</v>
      </c>
      <c r="AH45" s="2">
        <v>6.6420000000000003</v>
      </c>
      <c r="AI45" s="9">
        <f t="shared" si="15"/>
        <v>9.8384311757515484</v>
      </c>
      <c r="AJ45" s="2">
        <v>0.57599999999999996</v>
      </c>
      <c r="AK45" s="2">
        <v>6.3E-2</v>
      </c>
      <c r="AL45" s="9">
        <f t="shared" si="0"/>
        <v>34.76610418209092</v>
      </c>
      <c r="AM45" s="2">
        <v>0.57099999999999995</v>
      </c>
      <c r="AN45" s="2">
        <v>3.5999999999999997E-2</v>
      </c>
      <c r="AO45" s="9">
        <f t="shared" si="1"/>
        <v>34.328023537628845</v>
      </c>
      <c r="AP45" s="2">
        <v>4.2539999999999996</v>
      </c>
      <c r="AQ45" s="2">
        <v>3.1339999999999999</v>
      </c>
      <c r="AR45" s="9">
        <f t="shared" si="2"/>
        <v>5.2837933343385028</v>
      </c>
      <c r="AS45" s="2">
        <v>0.42399999999999999</v>
      </c>
      <c r="AT45" s="2">
        <v>2.3E-2</v>
      </c>
      <c r="AU45" s="9">
        <f t="shared" si="3"/>
        <v>25.477401751356044</v>
      </c>
      <c r="AV45" s="2">
        <v>0.35199999999999998</v>
      </c>
      <c r="AW45" s="2">
        <v>3.1E-2</v>
      </c>
      <c r="AX45" s="9">
        <f t="shared" si="4"/>
        <v>21.201745211184857</v>
      </c>
      <c r="AY45" s="2">
        <v>0.33800000000000002</v>
      </c>
      <c r="AZ45" s="2">
        <v>7.0999999999999994E-2</v>
      </c>
      <c r="BA45" s="9">
        <f t="shared" si="16"/>
        <v>20.722596362425246</v>
      </c>
      <c r="BB45" s="9">
        <f t="shared" si="17"/>
        <v>995.8034998719952</v>
      </c>
      <c r="BD45" s="9">
        <f t="shared" si="18"/>
        <v>56.966473988439297</v>
      </c>
    </row>
    <row r="46" spans="1:56" ht="15.75" thickBot="1" x14ac:dyDescent="0.3">
      <c r="A46" s="3">
        <v>0.875</v>
      </c>
      <c r="B46" s="4">
        <v>43453</v>
      </c>
      <c r="C46" s="2">
        <v>0.2132</v>
      </c>
      <c r="D46" s="2">
        <v>0</v>
      </c>
      <c r="E46" s="9">
        <f t="shared" si="5"/>
        <v>426.4</v>
      </c>
      <c r="F46" s="2">
        <v>0.52</v>
      </c>
      <c r="G46" s="2">
        <v>5.1999999999999998E-2</v>
      </c>
      <c r="H46" s="9">
        <f t="shared" si="6"/>
        <v>31.35561193789718</v>
      </c>
      <c r="I46" s="2">
        <v>0.70699999999999996</v>
      </c>
      <c r="J46" s="2">
        <v>7.1999999999999995E-2</v>
      </c>
      <c r="K46" s="9">
        <f t="shared" si="7"/>
        <v>42.639404311036053</v>
      </c>
      <c r="L46" s="2">
        <v>6.4000000000000001E-2</v>
      </c>
      <c r="M46" s="2">
        <v>0.06</v>
      </c>
      <c r="N46" s="9">
        <f t="shared" si="8"/>
        <v>5.2636109278707135</v>
      </c>
      <c r="O46" s="2">
        <v>0.749</v>
      </c>
      <c r="P46" s="2">
        <v>0.13400000000000001</v>
      </c>
      <c r="Q46" s="9">
        <f t="shared" si="9"/>
        <v>45.653534364822178</v>
      </c>
      <c r="R46" s="2">
        <v>0.67300000000000004</v>
      </c>
      <c r="S46" s="2">
        <v>7.8E-2</v>
      </c>
      <c r="T46" s="9">
        <f t="shared" si="10"/>
        <v>40.650298891890081</v>
      </c>
      <c r="U46" s="2">
        <v>0.70199999999999996</v>
      </c>
      <c r="V46" s="2">
        <v>9.1999999999999998E-2</v>
      </c>
      <c r="W46" s="9">
        <f t="shared" si="11"/>
        <v>42.480169491187297</v>
      </c>
      <c r="X46" s="2">
        <v>4.3600000000000003</v>
      </c>
      <c r="Y46" s="2">
        <v>4.3339999999999996</v>
      </c>
      <c r="Z46" s="9">
        <f t="shared" si="12"/>
        <v>6.1476138460381513</v>
      </c>
      <c r="AA46" s="2">
        <v>1.583</v>
      </c>
      <c r="AB46" s="2">
        <v>0.11600000000000001</v>
      </c>
      <c r="AC46" s="9">
        <f t="shared" si="13"/>
        <v>95.234668057383388</v>
      </c>
      <c r="AD46" s="2">
        <v>1.698</v>
      </c>
      <c r="AE46" s="2">
        <v>0.19900000000000001</v>
      </c>
      <c r="AF46" s="9">
        <f t="shared" si="14"/>
        <v>102.57727818576586</v>
      </c>
      <c r="AG46" s="2">
        <v>7.3239999999999998</v>
      </c>
      <c r="AH46" s="2">
        <v>6.72</v>
      </c>
      <c r="AI46" s="9">
        <f t="shared" si="15"/>
        <v>9.9397875228799535</v>
      </c>
      <c r="AJ46" s="2">
        <v>0.56100000000000005</v>
      </c>
      <c r="AK46" s="2">
        <v>6.3E-2</v>
      </c>
      <c r="AL46" s="9">
        <f t="shared" si="0"/>
        <v>33.871581008272997</v>
      </c>
      <c r="AM46" s="2">
        <v>0.58899999999999997</v>
      </c>
      <c r="AN46" s="2">
        <v>4.5999999999999999E-2</v>
      </c>
      <c r="AO46" s="9">
        <f t="shared" si="1"/>
        <v>35.44761204933274</v>
      </c>
      <c r="AP46" s="2">
        <v>4.3179999999999996</v>
      </c>
      <c r="AQ46" s="2">
        <v>3.202</v>
      </c>
      <c r="AR46" s="9">
        <f t="shared" si="2"/>
        <v>5.3756793059110208</v>
      </c>
      <c r="AS46" s="2">
        <v>0.40899999999999997</v>
      </c>
      <c r="AT46" s="2">
        <v>2.5000000000000001E-2</v>
      </c>
      <c r="AU46" s="9">
        <f t="shared" si="3"/>
        <v>24.585800780125101</v>
      </c>
      <c r="AV46" s="2">
        <v>0.30099999999999999</v>
      </c>
      <c r="AW46" s="2">
        <v>3.4000000000000002E-2</v>
      </c>
      <c r="AX46" s="9">
        <f t="shared" si="4"/>
        <v>18.174850755920943</v>
      </c>
      <c r="AY46" s="2">
        <v>0.32300000000000001</v>
      </c>
      <c r="AZ46" s="2">
        <v>6.9000000000000006E-2</v>
      </c>
      <c r="BA46" s="9">
        <f t="shared" si="16"/>
        <v>19.817265199820081</v>
      </c>
      <c r="BB46" s="9">
        <f t="shared" si="17"/>
        <v>985.61476663615372</v>
      </c>
      <c r="BD46" s="9">
        <f t="shared" si="18"/>
        <v>56.366589595375707</v>
      </c>
    </row>
    <row r="47" spans="1:56" ht="15.75" thickBot="1" x14ac:dyDescent="0.3">
      <c r="A47" s="3">
        <v>0.89583333333333337</v>
      </c>
      <c r="B47" s="4">
        <v>43453</v>
      </c>
      <c r="C47" s="2">
        <v>0.20880000000000001</v>
      </c>
      <c r="D47" s="2">
        <v>0</v>
      </c>
      <c r="E47" s="9">
        <f t="shared" si="5"/>
        <v>417.6</v>
      </c>
      <c r="F47" s="2">
        <v>0.67900000000000005</v>
      </c>
      <c r="G47" s="2">
        <v>5.7000000000000002E-2</v>
      </c>
      <c r="H47" s="9">
        <f t="shared" si="6"/>
        <v>40.883297322989989</v>
      </c>
      <c r="I47" s="2">
        <v>0.70899999999999996</v>
      </c>
      <c r="J47" s="2">
        <v>7.5999999999999998E-2</v>
      </c>
      <c r="K47" s="9">
        <f t="shared" si="7"/>
        <v>42.78370250457526</v>
      </c>
      <c r="L47" s="2">
        <v>6.5000000000000002E-2</v>
      </c>
      <c r="M47" s="2">
        <v>6.2E-2</v>
      </c>
      <c r="N47" s="9">
        <f t="shared" si="8"/>
        <v>5.3896567608707704</v>
      </c>
      <c r="O47" s="2">
        <v>0.70799999999999996</v>
      </c>
      <c r="P47" s="2">
        <v>0.13600000000000001</v>
      </c>
      <c r="Q47" s="9">
        <f t="shared" si="9"/>
        <v>43.256629549700236</v>
      </c>
      <c r="R47" s="2">
        <v>0.67300000000000004</v>
      </c>
      <c r="S47" s="2">
        <v>8.4000000000000005E-2</v>
      </c>
      <c r="T47" s="9">
        <f t="shared" si="10"/>
        <v>40.693316404539949</v>
      </c>
      <c r="U47" s="2">
        <v>0.69499999999999995</v>
      </c>
      <c r="V47" s="2">
        <v>8.6999999999999994E-2</v>
      </c>
      <c r="W47" s="9">
        <f t="shared" si="11"/>
        <v>42.025449432456995</v>
      </c>
      <c r="X47" s="2">
        <v>4.3860000000000001</v>
      </c>
      <c r="Y47" s="2">
        <v>4.3860000000000001</v>
      </c>
      <c r="Z47" s="9">
        <f t="shared" si="12"/>
        <v>6.2027406845683952</v>
      </c>
      <c r="AA47" s="2">
        <v>1.6839999999999999</v>
      </c>
      <c r="AB47" s="2">
        <v>0.11</v>
      </c>
      <c r="AC47" s="9">
        <f t="shared" si="13"/>
        <v>101.25532874866389</v>
      </c>
      <c r="AD47" s="2">
        <v>1.7190000000000001</v>
      </c>
      <c r="AE47" s="2">
        <v>0.19800000000000001</v>
      </c>
      <c r="AF47" s="9">
        <f t="shared" si="14"/>
        <v>103.82193409872501</v>
      </c>
      <c r="AG47" s="2">
        <v>7.45</v>
      </c>
      <c r="AH47" s="2">
        <v>6.91</v>
      </c>
      <c r="AI47" s="9">
        <f t="shared" si="15"/>
        <v>10.161230240477774</v>
      </c>
      <c r="AJ47" s="2">
        <v>0.52800000000000002</v>
      </c>
      <c r="AK47" s="2">
        <v>5.8000000000000003E-2</v>
      </c>
      <c r="AL47" s="9">
        <f t="shared" si="0"/>
        <v>31.870563220627275</v>
      </c>
      <c r="AM47" s="2">
        <v>0.57099999999999995</v>
      </c>
      <c r="AN47" s="2">
        <v>2.5000000000000001E-2</v>
      </c>
      <c r="AO47" s="9">
        <f t="shared" si="1"/>
        <v>34.29282140623603</v>
      </c>
      <c r="AP47" s="2">
        <v>4.3019999999999996</v>
      </c>
      <c r="AQ47" s="2">
        <v>3.198</v>
      </c>
      <c r="AR47" s="9">
        <f t="shared" si="2"/>
        <v>5.3604484886994292</v>
      </c>
      <c r="AS47" s="2">
        <v>0.372</v>
      </c>
      <c r="AT47" s="2">
        <v>2.8000000000000001E-2</v>
      </c>
      <c r="AU47" s="9">
        <f t="shared" si="3"/>
        <v>22.383136509434955</v>
      </c>
      <c r="AV47" s="2">
        <v>0.376</v>
      </c>
      <c r="AW47" s="2">
        <v>3.3000000000000002E-2</v>
      </c>
      <c r="AX47" s="9">
        <f t="shared" si="4"/>
        <v>22.646721617046474</v>
      </c>
      <c r="AY47" s="2">
        <v>0.30499999999999999</v>
      </c>
      <c r="AZ47" s="2">
        <v>6.2E-2</v>
      </c>
      <c r="BA47" s="9">
        <f t="shared" si="16"/>
        <v>18.674271070111413</v>
      </c>
      <c r="BB47" s="9">
        <f t="shared" si="17"/>
        <v>989.301248059724</v>
      </c>
      <c r="BD47" s="9">
        <f t="shared" si="18"/>
        <v>56.576763005780336</v>
      </c>
    </row>
    <row r="48" spans="1:56" ht="15.75" thickBot="1" x14ac:dyDescent="0.3">
      <c r="A48" s="3">
        <v>0.91666666666666663</v>
      </c>
      <c r="B48" s="4">
        <v>43453</v>
      </c>
      <c r="C48" s="2">
        <v>0.21060000000000001</v>
      </c>
      <c r="D48" s="2">
        <v>0</v>
      </c>
      <c r="E48" s="9">
        <f t="shared" si="5"/>
        <v>421.20000000000005</v>
      </c>
      <c r="F48" s="2">
        <v>0.622</v>
      </c>
      <c r="G48" s="2">
        <v>5.3999999999999999E-2</v>
      </c>
      <c r="H48" s="9">
        <f t="shared" si="6"/>
        <v>37.460379069091118</v>
      </c>
      <c r="I48" s="2">
        <v>0.70299999999999996</v>
      </c>
      <c r="J48" s="2">
        <v>6.8000000000000005E-2</v>
      </c>
      <c r="K48" s="9">
        <f t="shared" si="7"/>
        <v>42.376866330581827</v>
      </c>
      <c r="L48" s="2">
        <v>6.4000000000000001E-2</v>
      </c>
      <c r="M48" s="2">
        <v>0.06</v>
      </c>
      <c r="N48" s="9">
        <f t="shared" si="8"/>
        <v>5.2636109278707135</v>
      </c>
      <c r="O48" s="2">
        <v>0.73</v>
      </c>
      <c r="P48" s="2">
        <v>0.14000000000000001</v>
      </c>
      <c r="Q48" s="9">
        <f t="shared" si="9"/>
        <v>44.598206241955509</v>
      </c>
      <c r="R48" s="2">
        <v>0.67800000000000005</v>
      </c>
      <c r="S48" s="2">
        <v>8.4000000000000005E-2</v>
      </c>
      <c r="T48" s="9">
        <f t="shared" si="10"/>
        <v>40.991023407570587</v>
      </c>
      <c r="U48" s="2">
        <v>0.69299999999999995</v>
      </c>
      <c r="V48" s="2">
        <v>9.0999999999999998E-2</v>
      </c>
      <c r="W48" s="9">
        <f t="shared" si="11"/>
        <v>41.936952678991823</v>
      </c>
      <c r="X48" s="2">
        <v>4.4160000000000004</v>
      </c>
      <c r="Y48" s="2">
        <v>4.3559999999999999</v>
      </c>
      <c r="Z48" s="9">
        <f t="shared" si="12"/>
        <v>6.2028857800220694</v>
      </c>
      <c r="AA48" s="2">
        <v>1.6950000000000001</v>
      </c>
      <c r="AB48" s="2">
        <v>0.109</v>
      </c>
      <c r="AC48" s="9">
        <f t="shared" si="13"/>
        <v>101.91006623489163</v>
      </c>
      <c r="AD48" s="2">
        <v>1.716</v>
      </c>
      <c r="AE48" s="2">
        <v>0.185</v>
      </c>
      <c r="AF48" s="9">
        <f t="shared" si="14"/>
        <v>103.55661060502125</v>
      </c>
      <c r="AG48" s="2">
        <v>7.508</v>
      </c>
      <c r="AH48" s="2">
        <v>6.9820000000000002</v>
      </c>
      <c r="AI48" s="9">
        <f t="shared" si="15"/>
        <v>10.252725881442457</v>
      </c>
      <c r="AJ48" s="2">
        <v>0.53400000000000003</v>
      </c>
      <c r="AK48" s="2">
        <v>5.7000000000000002E-2</v>
      </c>
      <c r="AL48" s="9">
        <f t="shared" si="0"/>
        <v>32.222011110419537</v>
      </c>
      <c r="AM48" s="2">
        <v>0.59399999999999997</v>
      </c>
      <c r="AN48" s="2">
        <v>4.9000000000000002E-2</v>
      </c>
      <c r="AO48" s="9">
        <f t="shared" si="1"/>
        <v>35.761057031357446</v>
      </c>
      <c r="AP48" s="2">
        <v>4.3120000000000003</v>
      </c>
      <c r="AQ48" s="2">
        <v>3.2160000000000002</v>
      </c>
      <c r="AR48" s="9">
        <f t="shared" si="2"/>
        <v>5.3792192742069922</v>
      </c>
      <c r="AS48" s="2">
        <v>0.40100000000000002</v>
      </c>
      <c r="AT48" s="2">
        <v>2.7E-2</v>
      </c>
      <c r="AU48" s="9">
        <f t="shared" si="3"/>
        <v>24.114476979607087</v>
      </c>
      <c r="AV48" s="2">
        <v>0.30299999999999999</v>
      </c>
      <c r="AW48" s="2">
        <v>3.2000000000000001E-2</v>
      </c>
      <c r="AX48" s="9">
        <f t="shared" si="4"/>
        <v>18.281104999424954</v>
      </c>
      <c r="AY48" s="2">
        <v>0.28799999999999998</v>
      </c>
      <c r="AZ48" s="2">
        <v>5.8000000000000003E-2</v>
      </c>
      <c r="BA48" s="9">
        <f t="shared" si="16"/>
        <v>17.626933936450772</v>
      </c>
      <c r="BB48" s="9">
        <f t="shared" si="17"/>
        <v>989.13413048890573</v>
      </c>
      <c r="BD48" s="9">
        <f t="shared" si="18"/>
        <v>56.572023121387282</v>
      </c>
    </row>
    <row r="49" spans="1:56" ht="15.75" thickBot="1" x14ac:dyDescent="0.3">
      <c r="A49" s="3">
        <v>0.9375</v>
      </c>
      <c r="B49" s="4">
        <v>43453</v>
      </c>
      <c r="C49" s="2">
        <v>0.21199999999999999</v>
      </c>
      <c r="D49" s="2">
        <v>0</v>
      </c>
      <c r="E49" s="9">
        <f t="shared" si="5"/>
        <v>424</v>
      </c>
      <c r="F49" s="2">
        <v>0.67200000000000004</v>
      </c>
      <c r="G49" s="2">
        <v>3.9E-2</v>
      </c>
      <c r="H49" s="9">
        <f t="shared" si="6"/>
        <v>40.387844706049862</v>
      </c>
      <c r="I49" s="2">
        <v>0.68400000000000005</v>
      </c>
      <c r="J49" s="2">
        <v>7.5999999999999998E-2</v>
      </c>
      <c r="K49" s="9">
        <f t="shared" si="7"/>
        <v>41.292556229906623</v>
      </c>
      <c r="L49" s="2">
        <v>6.6000000000000003E-2</v>
      </c>
      <c r="M49" s="2">
        <v>6.2E-2</v>
      </c>
      <c r="N49" s="9">
        <f t="shared" si="8"/>
        <v>5.4332310828824504</v>
      </c>
      <c r="O49" s="2">
        <v>0.73599999999999999</v>
      </c>
      <c r="P49" s="2">
        <v>0.14799999999999999</v>
      </c>
      <c r="Q49" s="9">
        <f t="shared" si="9"/>
        <v>45.043978509896306</v>
      </c>
      <c r="R49" s="2">
        <v>0.64400000000000002</v>
      </c>
      <c r="S49" s="2">
        <v>8.1000000000000003E-2</v>
      </c>
      <c r="T49" s="9">
        <f t="shared" si="10"/>
        <v>38.944437343476928</v>
      </c>
      <c r="U49" s="2">
        <v>0.67</v>
      </c>
      <c r="V49" s="2">
        <v>8.8999999999999996E-2</v>
      </c>
      <c r="W49" s="9">
        <f t="shared" si="11"/>
        <v>40.553120718386154</v>
      </c>
      <c r="X49" s="2">
        <v>4.4560000000000004</v>
      </c>
      <c r="Y49" s="2">
        <v>4.4080000000000004</v>
      </c>
      <c r="Z49" s="9">
        <f t="shared" si="12"/>
        <v>6.2678864061180946</v>
      </c>
      <c r="AA49" s="2">
        <v>1.762</v>
      </c>
      <c r="AB49" s="2">
        <v>0.11799999999999999</v>
      </c>
      <c r="AC49" s="9">
        <f t="shared" si="13"/>
        <v>105.95680629388562</v>
      </c>
      <c r="AD49" s="2">
        <v>1.6419999999999999</v>
      </c>
      <c r="AE49" s="2">
        <v>0.17199999999999999</v>
      </c>
      <c r="AF49" s="9">
        <f t="shared" si="14"/>
        <v>99.059036942623251</v>
      </c>
      <c r="AG49" s="2">
        <v>7.5679999999999996</v>
      </c>
      <c r="AH49" s="2">
        <v>7.11</v>
      </c>
      <c r="AI49" s="9">
        <f t="shared" si="15"/>
        <v>10.383964753407053</v>
      </c>
      <c r="AJ49" s="2">
        <v>0.496</v>
      </c>
      <c r="AK49" s="2">
        <v>0.06</v>
      </c>
      <c r="AL49" s="9">
        <f t="shared" si="0"/>
        <v>29.976951145838697</v>
      </c>
      <c r="AM49" s="2">
        <v>0.57099999999999995</v>
      </c>
      <c r="AN49" s="2">
        <v>0.04</v>
      </c>
      <c r="AO49" s="9">
        <f t="shared" si="1"/>
        <v>34.343960167691783</v>
      </c>
      <c r="AP49" s="2">
        <v>4.34</v>
      </c>
      <c r="AQ49" s="2">
        <v>3.222</v>
      </c>
      <c r="AR49" s="9">
        <f t="shared" si="2"/>
        <v>5.4052644708654176</v>
      </c>
      <c r="AS49" s="2">
        <v>0.39900000000000002</v>
      </c>
      <c r="AT49" s="2">
        <v>2.5999999999999999E-2</v>
      </c>
      <c r="AU49" s="9">
        <f t="shared" si="3"/>
        <v>23.990773226388516</v>
      </c>
      <c r="AV49" s="2">
        <v>0.35299999999999998</v>
      </c>
      <c r="AW49" s="2">
        <v>3.5999999999999997E-2</v>
      </c>
      <c r="AX49" s="9">
        <f t="shared" si="4"/>
        <v>21.28985673977164</v>
      </c>
      <c r="AY49" s="2">
        <v>0.26100000000000001</v>
      </c>
      <c r="AZ49" s="2">
        <v>5.8000000000000003E-2</v>
      </c>
      <c r="BA49" s="9">
        <f t="shared" si="16"/>
        <v>16.042007355689627</v>
      </c>
      <c r="BB49" s="9">
        <f t="shared" si="17"/>
        <v>988.37167609287803</v>
      </c>
      <c r="BD49" s="9">
        <f t="shared" si="18"/>
        <v>56.515838150289021</v>
      </c>
    </row>
    <row r="50" spans="1:56" ht="15.75" thickBot="1" x14ac:dyDescent="0.3">
      <c r="A50" s="3">
        <v>0.95833333333333337</v>
      </c>
      <c r="B50" s="4">
        <v>43453</v>
      </c>
      <c r="C50" s="2">
        <v>0.21079999999999999</v>
      </c>
      <c r="D50" s="2">
        <v>0</v>
      </c>
      <c r="E50" s="9">
        <f t="shared" si="5"/>
        <v>421.59999999999997</v>
      </c>
      <c r="F50" s="2">
        <v>0.70899999999999996</v>
      </c>
      <c r="G50" s="2">
        <v>3.4000000000000002E-2</v>
      </c>
      <c r="H50" s="9">
        <f t="shared" si="6"/>
        <v>42.588885874133872</v>
      </c>
      <c r="I50" s="2">
        <v>0.66700000000000004</v>
      </c>
      <c r="J50" s="2">
        <v>7.1999999999999995E-2</v>
      </c>
      <c r="K50" s="9">
        <f t="shared" si="7"/>
        <v>40.252488121854036</v>
      </c>
      <c r="L50" s="2">
        <v>6.5000000000000002E-2</v>
      </c>
      <c r="M50" s="2">
        <v>6.0999999999999999E-2</v>
      </c>
      <c r="N50" s="9">
        <f t="shared" si="8"/>
        <v>5.3484203275359725</v>
      </c>
      <c r="O50" s="2">
        <v>0.74199999999999999</v>
      </c>
      <c r="P50" s="2">
        <v>0.14799999999999999</v>
      </c>
      <c r="Q50" s="9">
        <f t="shared" si="9"/>
        <v>45.396969061821736</v>
      </c>
      <c r="R50" s="2">
        <v>0.64</v>
      </c>
      <c r="S50" s="2">
        <v>8.5000000000000006E-2</v>
      </c>
      <c r="T50" s="9">
        <f t="shared" si="10"/>
        <v>38.737191431491262</v>
      </c>
      <c r="U50" s="2">
        <v>0.67800000000000005</v>
      </c>
      <c r="V50" s="2">
        <v>0.09</v>
      </c>
      <c r="W50" s="9">
        <f t="shared" si="11"/>
        <v>41.03684198375894</v>
      </c>
      <c r="X50" s="2">
        <v>4.4480000000000004</v>
      </c>
      <c r="Y50" s="2">
        <v>4.3860000000000001</v>
      </c>
      <c r="Z50" s="9">
        <f t="shared" si="12"/>
        <v>6.246735147258927</v>
      </c>
      <c r="AA50" s="2">
        <v>1.8140000000000001</v>
      </c>
      <c r="AB50" s="2">
        <v>0.115</v>
      </c>
      <c r="AC50" s="9">
        <f t="shared" si="13"/>
        <v>109.05849623023417</v>
      </c>
      <c r="AD50" s="2">
        <v>1.7549999999999999</v>
      </c>
      <c r="AE50" s="2">
        <v>0.17299999999999999</v>
      </c>
      <c r="AF50" s="9">
        <f t="shared" si="14"/>
        <v>105.81037000218835</v>
      </c>
      <c r="AG50" s="2">
        <v>7.5339999999999998</v>
      </c>
      <c r="AH50" s="2">
        <v>7.008</v>
      </c>
      <c r="AI50" s="9">
        <f t="shared" si="15"/>
        <v>10.289471317808315</v>
      </c>
      <c r="AJ50" s="2">
        <v>0.48599999999999999</v>
      </c>
      <c r="AK50" s="2">
        <v>5.5E-2</v>
      </c>
      <c r="AL50" s="9">
        <f t="shared" si="0"/>
        <v>29.34613432805077</v>
      </c>
      <c r="AM50" s="2">
        <v>0.57499999999999996</v>
      </c>
      <c r="AN50" s="2">
        <v>4.7E-2</v>
      </c>
      <c r="AO50" s="9">
        <f t="shared" si="1"/>
        <v>34.615060306173092</v>
      </c>
      <c r="AP50" s="2">
        <v>4.3220000000000001</v>
      </c>
      <c r="AQ50" s="2">
        <v>3.222</v>
      </c>
      <c r="AR50" s="9">
        <f t="shared" si="2"/>
        <v>5.3908225717417189</v>
      </c>
      <c r="AS50" s="2">
        <v>0.379</v>
      </c>
      <c r="AT50" s="2">
        <v>2.5999999999999999E-2</v>
      </c>
      <c r="AU50" s="9">
        <f t="shared" si="3"/>
        <v>22.793446426549892</v>
      </c>
      <c r="AV50" s="2">
        <v>0.33700000000000002</v>
      </c>
      <c r="AW50" s="2">
        <v>3.4000000000000002E-2</v>
      </c>
      <c r="AX50" s="9">
        <f t="shared" si="4"/>
        <v>20.32264746532794</v>
      </c>
      <c r="AY50" s="2">
        <v>0.26800000000000002</v>
      </c>
      <c r="AZ50" s="2">
        <v>0.06</v>
      </c>
      <c r="BA50" s="9">
        <f t="shared" si="16"/>
        <v>16.478058138020998</v>
      </c>
      <c r="BB50" s="9">
        <f t="shared" si="17"/>
        <v>995.31203873394986</v>
      </c>
      <c r="BD50" s="9">
        <f t="shared" si="18"/>
        <v>56.925086705202304</v>
      </c>
    </row>
    <row r="51" spans="1:56" ht="15.75" thickBot="1" x14ac:dyDescent="0.3">
      <c r="A51" s="3">
        <v>0.97916666666666663</v>
      </c>
      <c r="B51" s="4">
        <v>43453</v>
      </c>
      <c r="C51" s="2">
        <v>0.2044</v>
      </c>
      <c r="D51" s="2">
        <v>0</v>
      </c>
      <c r="E51" s="9">
        <f t="shared" si="5"/>
        <v>408.8</v>
      </c>
      <c r="F51" s="2">
        <v>0.71899999999999997</v>
      </c>
      <c r="G51" s="2">
        <v>3.5999999999999997E-2</v>
      </c>
      <c r="H51" s="9">
        <f t="shared" si="6"/>
        <v>43.19404125571026</v>
      </c>
      <c r="I51" s="2">
        <v>0.74</v>
      </c>
      <c r="J51" s="2">
        <v>8.5000000000000006E-2</v>
      </c>
      <c r="K51" s="9">
        <f t="shared" si="7"/>
        <v>44.691945583068993</v>
      </c>
      <c r="L51" s="2">
        <v>6.6000000000000003E-2</v>
      </c>
      <c r="M51" s="2">
        <v>6.2E-2</v>
      </c>
      <c r="N51" s="9">
        <f t="shared" si="8"/>
        <v>5.4332310828824504</v>
      </c>
      <c r="O51" s="2">
        <v>0.70899999999999996</v>
      </c>
      <c r="P51" s="2">
        <v>0.14000000000000001</v>
      </c>
      <c r="Q51" s="9">
        <f t="shared" si="9"/>
        <v>43.361406803746576</v>
      </c>
      <c r="R51" s="2">
        <v>0.73699999999999999</v>
      </c>
      <c r="S51" s="2">
        <v>8.5000000000000006E-2</v>
      </c>
      <c r="T51" s="9">
        <f t="shared" si="10"/>
        <v>44.513126153978448</v>
      </c>
      <c r="U51" s="2">
        <v>0.66600000000000004</v>
      </c>
      <c r="V51" s="2">
        <v>8.5000000000000006E-2</v>
      </c>
      <c r="W51" s="9">
        <f t="shared" si="11"/>
        <v>40.284135835338461</v>
      </c>
      <c r="X51" s="2">
        <v>4.4219999999999997</v>
      </c>
      <c r="Y51" s="2">
        <v>4.4020000000000001</v>
      </c>
      <c r="Z51" s="9">
        <f t="shared" si="12"/>
        <v>6.2395262640684503</v>
      </c>
      <c r="AA51" s="2">
        <v>1.7</v>
      </c>
      <c r="AB51" s="2">
        <v>0.11</v>
      </c>
      <c r="AC51" s="9">
        <f t="shared" si="13"/>
        <v>102.2133063744638</v>
      </c>
      <c r="AD51" s="2">
        <v>1.5920000000000001</v>
      </c>
      <c r="AE51" s="2">
        <v>0.16300000000000001</v>
      </c>
      <c r="AF51" s="9">
        <f t="shared" si="14"/>
        <v>96.019366796495802</v>
      </c>
      <c r="AG51" s="2">
        <v>7.51</v>
      </c>
      <c r="AH51" s="2">
        <v>6.9720000000000004</v>
      </c>
      <c r="AI51" s="9">
        <f t="shared" si="15"/>
        <v>10.247384251602943</v>
      </c>
      <c r="AJ51" s="2">
        <v>0.48899999999999999</v>
      </c>
      <c r="AK51" s="2">
        <v>5.5E-2</v>
      </c>
      <c r="AL51" s="9">
        <f t="shared" si="0"/>
        <v>29.52499957662997</v>
      </c>
      <c r="AM51" s="2">
        <v>0.54600000000000004</v>
      </c>
      <c r="AN51" s="2">
        <v>3.7999999999999999E-2</v>
      </c>
      <c r="AO51" s="9">
        <f t="shared" si="1"/>
        <v>32.839244814703036</v>
      </c>
      <c r="AP51" s="2">
        <v>4.3280000000000003</v>
      </c>
      <c r="AQ51" s="2">
        <v>3.1779999999999999</v>
      </c>
      <c r="AR51" s="9">
        <f t="shared" si="2"/>
        <v>5.3694755796073794</v>
      </c>
      <c r="AS51" s="2">
        <v>0.38800000000000001</v>
      </c>
      <c r="AT51" s="2">
        <v>2.4E-2</v>
      </c>
      <c r="AU51" s="9">
        <f t="shared" si="3"/>
        <v>23.324493563633915</v>
      </c>
      <c r="AV51" s="2">
        <v>0.33800000000000002</v>
      </c>
      <c r="AW51" s="2">
        <v>3.3000000000000002E-2</v>
      </c>
      <c r="AX51" s="9">
        <f t="shared" si="4"/>
        <v>20.376427557351658</v>
      </c>
      <c r="AY51" s="2">
        <v>0.27600000000000002</v>
      </c>
      <c r="AZ51" s="2">
        <v>6.9000000000000006E-2</v>
      </c>
      <c r="BA51" s="9">
        <f t="shared" si="16"/>
        <v>17.069657290057116</v>
      </c>
      <c r="BB51" s="9">
        <f t="shared" si="17"/>
        <v>973.50176878333934</v>
      </c>
      <c r="BD51" s="9">
        <f t="shared" si="18"/>
        <v>55.665895953757222</v>
      </c>
    </row>
    <row r="52" spans="1:56" ht="15.75" thickBot="1" x14ac:dyDescent="0.3">
      <c r="A52" s="3">
        <v>0</v>
      </c>
      <c r="B52" s="4">
        <v>43453</v>
      </c>
      <c r="C52" s="2">
        <v>0.20119999999999999</v>
      </c>
      <c r="D52" s="2">
        <v>0</v>
      </c>
      <c r="E52" s="9">
        <f t="shared" si="5"/>
        <v>402.4</v>
      </c>
      <c r="F52" s="2">
        <v>0.59299999999999997</v>
      </c>
      <c r="G52" s="2">
        <v>2.9000000000000001E-2</v>
      </c>
      <c r="H52" s="9">
        <f t="shared" si="6"/>
        <v>35.622520966377429</v>
      </c>
      <c r="I52" s="2">
        <v>0.754</v>
      </c>
      <c r="J52" s="2">
        <v>7.8E-2</v>
      </c>
      <c r="K52" s="9">
        <f t="shared" si="7"/>
        <v>45.481424779793343</v>
      </c>
      <c r="L52" s="2">
        <v>6.6000000000000003E-2</v>
      </c>
      <c r="M52" s="2">
        <v>6.2E-2</v>
      </c>
      <c r="N52" s="9">
        <f t="shared" si="8"/>
        <v>5.4332310828824504</v>
      </c>
      <c r="O52" s="2">
        <v>0.7</v>
      </c>
      <c r="P52" s="2">
        <v>0.14399999999999999</v>
      </c>
      <c r="Q52" s="9">
        <f t="shared" si="9"/>
        <v>42.879477608758251</v>
      </c>
      <c r="R52" s="2">
        <v>0.75600000000000001</v>
      </c>
      <c r="S52" s="2">
        <v>7.2999999999999995E-2</v>
      </c>
      <c r="T52" s="9">
        <f t="shared" si="10"/>
        <v>45.570977606366974</v>
      </c>
      <c r="U52" s="2">
        <v>0.65100000000000002</v>
      </c>
      <c r="V52" s="2">
        <v>8.5000000000000006E-2</v>
      </c>
      <c r="W52" s="9">
        <f t="shared" si="11"/>
        <v>39.391542239419877</v>
      </c>
      <c r="X52" s="2">
        <v>4.4160000000000004</v>
      </c>
      <c r="Y52" s="2">
        <v>4.4180000000000001</v>
      </c>
      <c r="Z52" s="9">
        <f t="shared" si="12"/>
        <v>6.2465814650895259</v>
      </c>
      <c r="AA52" s="2">
        <v>1.7230000000000001</v>
      </c>
      <c r="AB52" s="2">
        <v>0.111</v>
      </c>
      <c r="AC52" s="9">
        <f t="shared" si="13"/>
        <v>103.59430486276744</v>
      </c>
      <c r="AD52" s="2">
        <v>1.546</v>
      </c>
      <c r="AE52" s="2">
        <v>0.16600000000000001</v>
      </c>
      <c r="AF52" s="9">
        <f t="shared" si="14"/>
        <v>93.293189462039521</v>
      </c>
      <c r="AG52" s="2">
        <v>7.6680000000000001</v>
      </c>
      <c r="AH52" s="2">
        <v>7.2140000000000004</v>
      </c>
      <c r="AI52" s="9">
        <f t="shared" si="15"/>
        <v>10.528058700444257</v>
      </c>
      <c r="AJ52" s="2">
        <v>0.48199999999999998</v>
      </c>
      <c r="AK52" s="2">
        <v>5.7000000000000002E-2</v>
      </c>
      <c r="AL52" s="9">
        <f t="shared" si="0"/>
        <v>29.121517817586358</v>
      </c>
      <c r="AM52" s="2">
        <v>0.55500000000000005</v>
      </c>
      <c r="AN52" s="2">
        <v>3.7999999999999999E-2</v>
      </c>
      <c r="AO52" s="9">
        <f t="shared" si="1"/>
        <v>33.377962789840851</v>
      </c>
      <c r="AP52" s="2">
        <v>4.28</v>
      </c>
      <c r="AQ52" s="2">
        <v>3.0859999999999999</v>
      </c>
      <c r="AR52" s="9">
        <f t="shared" si="2"/>
        <v>5.2765325735751887</v>
      </c>
      <c r="AS52" s="2">
        <v>0.38900000000000001</v>
      </c>
      <c r="AT52" s="2">
        <v>2.5999999999999999E-2</v>
      </c>
      <c r="AU52" s="9">
        <f t="shared" si="3"/>
        <v>23.392075581273247</v>
      </c>
      <c r="AV52" s="2">
        <v>0.35199999999999998</v>
      </c>
      <c r="AW52" s="2">
        <v>3.4000000000000002E-2</v>
      </c>
      <c r="AX52" s="9">
        <f t="shared" si="4"/>
        <v>21.218293993627292</v>
      </c>
      <c r="AY52" s="2">
        <v>0.28100000000000003</v>
      </c>
      <c r="AZ52" s="2">
        <v>7.0000000000000007E-2</v>
      </c>
      <c r="BA52" s="9">
        <f t="shared" si="16"/>
        <v>17.375258271461753</v>
      </c>
      <c r="BB52" s="9">
        <f t="shared" si="17"/>
        <v>960.20294980130393</v>
      </c>
      <c r="BD52" s="9">
        <f t="shared" si="18"/>
        <v>54.892716763005772</v>
      </c>
    </row>
  </sheetData>
  <mergeCells count="28">
    <mergeCell ref="BD1:BD3"/>
    <mergeCell ref="BB1:BB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N1"/>
    <mergeCell ref="O1:Z1"/>
    <mergeCell ref="AA1:AI1"/>
    <mergeCell ref="A3:B3"/>
    <mergeCell ref="AJ1:AR1"/>
    <mergeCell ref="AS1:BA1"/>
    <mergeCell ref="X2:Z2"/>
    <mergeCell ref="AA2:AC2"/>
    <mergeCell ref="AD2:AF2"/>
    <mergeCell ref="AG2:AI2"/>
    <mergeCell ref="AY2:BA2"/>
    <mergeCell ref="AJ2:AL2"/>
    <mergeCell ref="AM2:AO2"/>
    <mergeCell ref="AP2:AR2"/>
    <mergeCell ref="AS2:AU2"/>
    <mergeCell ref="AV2:A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xSplit="2" ySplit="4" topLeftCell="C5" activePane="bottomRight" state="frozen"/>
      <selection activeCell="C5" sqref="C5:D52"/>
      <selection pane="topRight" activeCell="C5" sqref="C5:D52"/>
      <selection pane="bottomLeft" activeCell="C5" sqref="C5:D52"/>
      <selection pane="bottomRight" activeCell="K5" sqref="K5:L6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</cols>
  <sheetData>
    <row r="1" spans="1:12" x14ac:dyDescent="0.25">
      <c r="A1" s="33" t="s">
        <v>5</v>
      </c>
      <c r="B1" s="33"/>
      <c r="C1" s="33" t="s">
        <v>107</v>
      </c>
      <c r="D1" s="33"/>
      <c r="E1" s="33"/>
      <c r="F1" s="33"/>
      <c r="G1" s="33"/>
      <c r="H1" s="33"/>
      <c r="I1" s="34" t="s">
        <v>26</v>
      </c>
    </row>
    <row r="2" spans="1:12" x14ac:dyDescent="0.25">
      <c r="A2" s="33" t="s">
        <v>6</v>
      </c>
      <c r="B2" s="33"/>
      <c r="C2" s="40" t="s">
        <v>108</v>
      </c>
      <c r="D2" s="38"/>
      <c r="E2" s="39"/>
      <c r="F2" s="40" t="s">
        <v>109</v>
      </c>
      <c r="G2" s="38"/>
      <c r="H2" s="39"/>
      <c r="I2" s="35"/>
    </row>
    <row r="3" spans="1:12" ht="15.75" thickBot="1" x14ac:dyDescent="0.3">
      <c r="A3" s="33" t="s">
        <v>7</v>
      </c>
      <c r="B3" s="33"/>
      <c r="C3" s="12"/>
      <c r="D3" s="12"/>
      <c r="E3" s="7">
        <v>900</v>
      </c>
      <c r="F3" s="12"/>
      <c r="G3" s="12"/>
      <c r="H3" s="7">
        <v>900</v>
      </c>
      <c r="I3" s="36"/>
    </row>
    <row r="4" spans="1:12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5.75" thickBot="1" x14ac:dyDescent="0.3">
      <c r="A5" s="3">
        <v>2.0833333333333332E-2</v>
      </c>
      <c r="B5" s="4">
        <v>43453</v>
      </c>
      <c r="C5" s="2">
        <v>2.5600000000000001E-2</v>
      </c>
      <c r="D5" s="2">
        <v>8.9999999999999993E-3</v>
      </c>
      <c r="E5" s="9">
        <f>SQRT(C5*C5+D5*D5)*E$3</f>
        <v>24.42235860845549</v>
      </c>
      <c r="F5" s="2">
        <v>0.13439999999999999</v>
      </c>
      <c r="G5" s="2">
        <v>2.0799999999999999E-2</v>
      </c>
      <c r="H5" s="9">
        <f>SQRT(F5*F5+G5*G5)*H$3</f>
        <v>122.39999999999998</v>
      </c>
      <c r="I5" s="9">
        <f>SUMIF($E$3:$H$3,"&gt;0",E5:H5)</f>
        <v>146.82235860845546</v>
      </c>
      <c r="K5" t="s">
        <v>147</v>
      </c>
      <c r="L5" s="16">
        <f>MAX(I5:I52)</f>
        <v>178.75936419460018</v>
      </c>
    </row>
    <row r="6" spans="1:12" ht="15.75" thickBot="1" x14ac:dyDescent="0.3">
      <c r="A6" s="3">
        <v>4.1666666666666664E-2</v>
      </c>
      <c r="B6" s="4">
        <v>43453</v>
      </c>
      <c r="C6" s="2">
        <v>2.2800000000000001E-2</v>
      </c>
      <c r="D6" s="2">
        <v>9.4000000000000004E-3</v>
      </c>
      <c r="E6" s="9">
        <f t="shared" ref="E6:E52" si="0">SQRT(C6*C6+D6*D6)*E$3</f>
        <v>22.195540092550125</v>
      </c>
      <c r="F6" s="2">
        <v>0.1288</v>
      </c>
      <c r="G6" s="2">
        <v>2.0400000000000001E-2</v>
      </c>
      <c r="H6" s="9">
        <f t="shared" ref="H6:H52" si="1">SQRT(F6*F6+G6*G6)*H$3</f>
        <v>117.36496921995081</v>
      </c>
      <c r="I6" s="9">
        <f t="shared" ref="I6:I52" si="2">SUMIF($E$3:$H$3,"&gt;0",E6:H6)</f>
        <v>139.56050931250093</v>
      </c>
      <c r="K6" t="s">
        <v>148</v>
      </c>
      <c r="L6" s="16">
        <f>AVERAGE(I5:I52)</f>
        <v>147.8670345074828</v>
      </c>
    </row>
    <row r="7" spans="1:12" ht="15.75" thickBot="1" x14ac:dyDescent="0.3">
      <c r="A7" s="3">
        <v>6.25E-2</v>
      </c>
      <c r="B7" s="4">
        <v>43453</v>
      </c>
      <c r="C7" s="2">
        <v>2.2800000000000001E-2</v>
      </c>
      <c r="D7" s="2">
        <v>9.7999999999999997E-3</v>
      </c>
      <c r="E7" s="9">
        <f t="shared" si="0"/>
        <v>22.335236734809865</v>
      </c>
      <c r="F7" s="2">
        <v>0.12640000000000001</v>
      </c>
      <c r="G7" s="2">
        <v>2.1000000000000001E-2</v>
      </c>
      <c r="H7" s="9">
        <f t="shared" si="1"/>
        <v>115.31932882218837</v>
      </c>
      <c r="I7" s="9">
        <f t="shared" si="2"/>
        <v>137.65456555699822</v>
      </c>
    </row>
    <row r="8" spans="1:12" ht="15.75" thickBot="1" x14ac:dyDescent="0.3">
      <c r="A8" s="3">
        <v>8.3333333333333329E-2</v>
      </c>
      <c r="B8" s="4">
        <v>43453</v>
      </c>
      <c r="C8" s="2">
        <v>2.18E-2</v>
      </c>
      <c r="D8" s="2">
        <v>1.04E-2</v>
      </c>
      <c r="E8" s="9">
        <f t="shared" si="0"/>
        <v>21.738307201803917</v>
      </c>
      <c r="F8" s="2">
        <v>0.1244</v>
      </c>
      <c r="G8" s="2">
        <v>2.1000000000000001E-2</v>
      </c>
      <c r="H8" s="9">
        <f t="shared" si="1"/>
        <v>113.54405136333651</v>
      </c>
      <c r="I8" s="9">
        <f t="shared" si="2"/>
        <v>135.28235856514041</v>
      </c>
    </row>
    <row r="9" spans="1:12" ht="15.75" thickBot="1" x14ac:dyDescent="0.3">
      <c r="A9" s="3">
        <v>0.10416666666666667</v>
      </c>
      <c r="B9" s="4">
        <v>43453</v>
      </c>
      <c r="C9" s="2">
        <v>1.9599999999999999E-2</v>
      </c>
      <c r="D9" s="2">
        <v>9.5999999999999992E-3</v>
      </c>
      <c r="E9" s="9">
        <f t="shared" si="0"/>
        <v>19.642280926613385</v>
      </c>
      <c r="F9" s="2">
        <v>0.124</v>
      </c>
      <c r="G9" s="2">
        <v>2.1600000000000001E-2</v>
      </c>
      <c r="H9" s="9">
        <f t="shared" si="1"/>
        <v>113.28050847343509</v>
      </c>
      <c r="I9" s="9">
        <f t="shared" si="2"/>
        <v>132.92278940004849</v>
      </c>
    </row>
    <row r="10" spans="1:12" ht="15.75" thickBot="1" x14ac:dyDescent="0.3">
      <c r="A10" s="3">
        <v>0.125</v>
      </c>
      <c r="B10" s="4">
        <v>43453</v>
      </c>
      <c r="C10" s="2">
        <v>2.2200000000000001E-2</v>
      </c>
      <c r="D10" s="2">
        <v>1.04E-2</v>
      </c>
      <c r="E10" s="9">
        <f t="shared" si="0"/>
        <v>22.063771209836272</v>
      </c>
      <c r="F10" s="2">
        <v>0.1244</v>
      </c>
      <c r="G10" s="2">
        <v>2.1000000000000001E-2</v>
      </c>
      <c r="H10" s="9">
        <f t="shared" si="1"/>
        <v>113.54405136333651</v>
      </c>
      <c r="I10" s="9">
        <f t="shared" si="2"/>
        <v>135.60782257317277</v>
      </c>
    </row>
    <row r="11" spans="1:12" ht="15.75" thickBot="1" x14ac:dyDescent="0.3">
      <c r="A11" s="3">
        <v>0.14583333333333334</v>
      </c>
      <c r="B11" s="4">
        <v>43453</v>
      </c>
      <c r="C11" s="2">
        <v>2.18E-2</v>
      </c>
      <c r="D11" s="2">
        <v>0.01</v>
      </c>
      <c r="E11" s="9">
        <f t="shared" si="0"/>
        <v>21.585745296375567</v>
      </c>
      <c r="F11" s="2">
        <v>0.122</v>
      </c>
      <c r="G11" s="2">
        <v>2.1600000000000001E-2</v>
      </c>
      <c r="H11" s="9">
        <f t="shared" si="1"/>
        <v>111.50763920019112</v>
      </c>
      <c r="I11" s="9">
        <f t="shared" si="2"/>
        <v>133.0933844965667</v>
      </c>
    </row>
    <row r="12" spans="1:12" ht="15.75" thickBot="1" x14ac:dyDescent="0.3">
      <c r="A12" s="3">
        <v>0.16666666666666666</v>
      </c>
      <c r="B12" s="4">
        <v>43453</v>
      </c>
      <c r="C12" s="2">
        <v>2.24E-2</v>
      </c>
      <c r="D12" s="2">
        <v>0.01</v>
      </c>
      <c r="E12" s="9">
        <f t="shared" si="0"/>
        <v>22.077717273305229</v>
      </c>
      <c r="F12" s="2">
        <v>0.1222</v>
      </c>
      <c r="G12" s="2">
        <v>2.1600000000000001E-2</v>
      </c>
      <c r="H12" s="9">
        <f t="shared" si="1"/>
        <v>111.68488707072233</v>
      </c>
      <c r="I12" s="9">
        <f t="shared" si="2"/>
        <v>133.76260434402755</v>
      </c>
    </row>
    <row r="13" spans="1:12" ht="15.75" thickBot="1" x14ac:dyDescent="0.3">
      <c r="A13" s="3">
        <v>0.1875</v>
      </c>
      <c r="B13" s="4">
        <v>43453</v>
      </c>
      <c r="C13" s="2">
        <v>2.3400000000000001E-2</v>
      </c>
      <c r="D13" s="2">
        <v>1.18E-2</v>
      </c>
      <c r="E13" s="9">
        <f t="shared" si="0"/>
        <v>23.586182395631557</v>
      </c>
      <c r="F13" s="2">
        <v>0.123</v>
      </c>
      <c r="G13" s="2">
        <v>2.1000000000000001E-2</v>
      </c>
      <c r="H13" s="9">
        <f t="shared" si="1"/>
        <v>112.30182545266128</v>
      </c>
      <c r="I13" s="9">
        <f t="shared" si="2"/>
        <v>135.88800784829283</v>
      </c>
    </row>
    <row r="14" spans="1:12" ht="15.75" thickBot="1" x14ac:dyDescent="0.3">
      <c r="A14" s="3">
        <v>0.20833333333333334</v>
      </c>
      <c r="B14" s="4">
        <v>43453</v>
      </c>
      <c r="C14" s="2">
        <v>0.02</v>
      </c>
      <c r="D14" s="2">
        <v>1.0200000000000001E-2</v>
      </c>
      <c r="E14" s="9">
        <f t="shared" si="0"/>
        <v>20.205751656397247</v>
      </c>
      <c r="F14" s="2">
        <v>0.128</v>
      </c>
      <c r="G14" s="2">
        <v>2.1399999999999999E-2</v>
      </c>
      <c r="H14" s="9">
        <f t="shared" si="1"/>
        <v>116.79891951555031</v>
      </c>
      <c r="I14" s="9">
        <f t="shared" si="2"/>
        <v>137.00467117194756</v>
      </c>
    </row>
    <row r="15" spans="1:12" ht="15.75" thickBot="1" x14ac:dyDescent="0.3">
      <c r="A15" s="3">
        <v>0.22916666666666666</v>
      </c>
      <c r="B15" s="4">
        <v>43453</v>
      </c>
      <c r="C15" s="2">
        <v>2.2800000000000001E-2</v>
      </c>
      <c r="D15" s="2">
        <v>9.1999999999999998E-3</v>
      </c>
      <c r="E15" s="9">
        <f t="shared" si="0"/>
        <v>22.127557479306205</v>
      </c>
      <c r="F15" s="2">
        <v>0.1244</v>
      </c>
      <c r="G15" s="2">
        <v>1.9599999999999999E-2</v>
      </c>
      <c r="H15" s="9">
        <f t="shared" si="1"/>
        <v>113.34112757512163</v>
      </c>
      <c r="I15" s="9">
        <f t="shared" si="2"/>
        <v>135.46868505442785</v>
      </c>
    </row>
    <row r="16" spans="1:12" ht="15.75" thickBot="1" x14ac:dyDescent="0.3">
      <c r="A16" s="3">
        <v>0.25</v>
      </c>
      <c r="B16" s="4">
        <v>43453</v>
      </c>
      <c r="C16" s="2">
        <v>2.5000000000000001E-2</v>
      </c>
      <c r="D16" s="2">
        <v>8.8000000000000005E-3</v>
      </c>
      <c r="E16" s="9">
        <f t="shared" si="0"/>
        <v>23.853226196890017</v>
      </c>
      <c r="F16" s="2">
        <v>0.12640000000000001</v>
      </c>
      <c r="G16" s="2">
        <v>2.12E-2</v>
      </c>
      <c r="H16" s="9">
        <f t="shared" si="1"/>
        <v>115.34896618522423</v>
      </c>
      <c r="I16" s="9">
        <f t="shared" si="2"/>
        <v>139.20219238211425</v>
      </c>
    </row>
    <row r="17" spans="1:9" ht="15.75" thickBot="1" x14ac:dyDescent="0.3">
      <c r="A17" s="3">
        <v>0.27083333333333331</v>
      </c>
      <c r="B17" s="4">
        <v>43453</v>
      </c>
      <c r="C17" s="2">
        <v>2.8199999999999999E-2</v>
      </c>
      <c r="D17" s="2">
        <v>8.2000000000000007E-3</v>
      </c>
      <c r="E17" s="9">
        <f t="shared" si="0"/>
        <v>26.431208825931517</v>
      </c>
      <c r="F17" s="2">
        <v>0.12939999999999999</v>
      </c>
      <c r="G17" s="2">
        <v>2.2599999999999999E-2</v>
      </c>
      <c r="H17" s="9">
        <f t="shared" si="1"/>
        <v>118.22287088376764</v>
      </c>
      <c r="I17" s="9">
        <f t="shared" si="2"/>
        <v>144.65407970969915</v>
      </c>
    </row>
    <row r="18" spans="1:9" ht="15.75" thickBot="1" x14ac:dyDescent="0.3">
      <c r="A18" s="3">
        <v>0.29166666666666669</v>
      </c>
      <c r="B18" s="4">
        <v>43453</v>
      </c>
      <c r="C18" s="2">
        <v>2.5600000000000001E-2</v>
      </c>
      <c r="D18" s="2">
        <v>7.7999999999999996E-3</v>
      </c>
      <c r="E18" s="9">
        <f t="shared" si="0"/>
        <v>24.08572191153921</v>
      </c>
      <c r="F18" s="2">
        <v>0.1346</v>
      </c>
      <c r="G18" s="2">
        <v>2.2599999999999999E-2</v>
      </c>
      <c r="H18" s="9">
        <f t="shared" si="1"/>
        <v>122.8357244452932</v>
      </c>
      <c r="I18" s="9">
        <f t="shared" si="2"/>
        <v>146.9214463568324</v>
      </c>
    </row>
    <row r="19" spans="1:9" ht="15.75" thickBot="1" x14ac:dyDescent="0.3">
      <c r="A19" s="3">
        <v>0.3125</v>
      </c>
      <c r="B19" s="4">
        <v>43453</v>
      </c>
      <c r="C19" s="2">
        <v>2.7400000000000001E-2</v>
      </c>
      <c r="D19" s="2">
        <v>6.7999999999999996E-3</v>
      </c>
      <c r="E19" s="9">
        <f t="shared" si="0"/>
        <v>25.408069584287588</v>
      </c>
      <c r="F19" s="2">
        <v>0.12540000000000001</v>
      </c>
      <c r="G19" s="2">
        <v>1.8200000000000001E-2</v>
      </c>
      <c r="H19" s="9">
        <f t="shared" si="1"/>
        <v>114.04246577481565</v>
      </c>
      <c r="I19" s="9">
        <f t="shared" si="2"/>
        <v>139.45053535910324</v>
      </c>
    </row>
    <row r="20" spans="1:9" ht="15.75" thickBot="1" x14ac:dyDescent="0.3">
      <c r="A20" s="3">
        <v>0.33333333333333331</v>
      </c>
      <c r="B20" s="4">
        <v>43453</v>
      </c>
      <c r="C20" s="2">
        <v>2.86E-2</v>
      </c>
      <c r="D20" s="2">
        <v>7.7999999999999996E-3</v>
      </c>
      <c r="E20" s="9">
        <f t="shared" si="0"/>
        <v>26.68010494731983</v>
      </c>
      <c r="F20" s="2">
        <v>0.128</v>
      </c>
      <c r="G20" s="2">
        <v>2.3400000000000001E-2</v>
      </c>
      <c r="H20" s="9">
        <f t="shared" si="1"/>
        <v>117.10919519832763</v>
      </c>
      <c r="I20" s="9">
        <f t="shared" si="2"/>
        <v>143.78930014564745</v>
      </c>
    </row>
    <row r="21" spans="1:9" ht="15.75" thickBot="1" x14ac:dyDescent="0.3">
      <c r="A21" s="3">
        <v>0.35416666666666669</v>
      </c>
      <c r="B21" s="4">
        <v>43453</v>
      </c>
      <c r="C21" s="2">
        <v>3.1600000000000003E-2</v>
      </c>
      <c r="D21" s="2">
        <v>7.0000000000000001E-3</v>
      </c>
      <c r="E21" s="9">
        <f t="shared" si="0"/>
        <v>29.129428418697131</v>
      </c>
      <c r="F21" s="2">
        <v>0.12759999999999999</v>
      </c>
      <c r="G21" s="2">
        <v>2.0199999999999999E-2</v>
      </c>
      <c r="H21" s="9">
        <f t="shared" si="1"/>
        <v>116.27010793836908</v>
      </c>
      <c r="I21" s="9">
        <f t="shared" si="2"/>
        <v>145.39953635706621</v>
      </c>
    </row>
    <row r="22" spans="1:9" ht="15.75" thickBot="1" x14ac:dyDescent="0.3">
      <c r="A22" s="3">
        <v>0.375</v>
      </c>
      <c r="B22" s="4">
        <v>43453</v>
      </c>
      <c r="C22" s="2">
        <v>2.58E-2</v>
      </c>
      <c r="D22" s="2">
        <v>0.01</v>
      </c>
      <c r="E22" s="9">
        <f t="shared" si="0"/>
        <v>24.903180519764941</v>
      </c>
      <c r="F22" s="2">
        <v>0.12920000000000001</v>
      </c>
      <c r="G22" s="2">
        <v>2.0400000000000001E-2</v>
      </c>
      <c r="H22" s="9">
        <f t="shared" si="1"/>
        <v>117.72055045742864</v>
      </c>
      <c r="I22" s="9">
        <f t="shared" si="2"/>
        <v>142.62373097719359</v>
      </c>
    </row>
    <row r="23" spans="1:9" ht="15.75" thickBot="1" x14ac:dyDescent="0.3">
      <c r="A23" s="3">
        <v>0.39583333333333331</v>
      </c>
      <c r="B23" s="4">
        <v>43453</v>
      </c>
      <c r="C23" s="2">
        <v>2.6599999999999999E-2</v>
      </c>
      <c r="D23" s="2">
        <v>1.0999999999999999E-2</v>
      </c>
      <c r="E23" s="9">
        <f t="shared" si="0"/>
        <v>25.906246351025075</v>
      </c>
      <c r="F23" s="2">
        <v>0.12239999999999999</v>
      </c>
      <c r="G23" s="2">
        <v>0.02</v>
      </c>
      <c r="H23" s="9">
        <f t="shared" si="1"/>
        <v>111.62090126853482</v>
      </c>
      <c r="I23" s="9">
        <f t="shared" si="2"/>
        <v>137.52714761955991</v>
      </c>
    </row>
    <row r="24" spans="1:9" ht="15.75" thickBot="1" x14ac:dyDescent="0.3">
      <c r="A24" s="3">
        <v>0.41666666666666669</v>
      </c>
      <c r="B24" s="4">
        <v>43453</v>
      </c>
      <c r="C24" s="2">
        <v>2.6599999999999999E-2</v>
      </c>
      <c r="D24" s="2">
        <v>9.7999999999999997E-3</v>
      </c>
      <c r="E24" s="9">
        <f t="shared" si="0"/>
        <v>25.513055481458899</v>
      </c>
      <c r="F24" s="2">
        <v>0.1196</v>
      </c>
      <c r="G24" s="2">
        <v>1.7999999999999999E-2</v>
      </c>
      <c r="H24" s="9">
        <f t="shared" si="1"/>
        <v>108.85223745977848</v>
      </c>
      <c r="I24" s="9">
        <f t="shared" si="2"/>
        <v>134.36529294123739</v>
      </c>
    </row>
    <row r="25" spans="1:9" ht="15.75" thickBot="1" x14ac:dyDescent="0.3">
      <c r="A25" s="3">
        <v>0.4375</v>
      </c>
      <c r="B25" s="4">
        <v>43453</v>
      </c>
      <c r="C25" s="2">
        <v>2.5999999999999999E-2</v>
      </c>
      <c r="D25" s="2">
        <v>8.6E-3</v>
      </c>
      <c r="E25" s="9">
        <f t="shared" si="0"/>
        <v>24.646857811899672</v>
      </c>
      <c r="F25" s="2">
        <v>0.1168</v>
      </c>
      <c r="G25" s="2">
        <v>1.5599999999999999E-2</v>
      </c>
      <c r="H25" s="9">
        <f t="shared" si="1"/>
        <v>106.0534582180138</v>
      </c>
      <c r="I25" s="9">
        <f t="shared" si="2"/>
        <v>130.70031602991347</v>
      </c>
    </row>
    <row r="26" spans="1:9" ht="15.75" thickBot="1" x14ac:dyDescent="0.3">
      <c r="A26" s="3">
        <v>0.45833333333333331</v>
      </c>
      <c r="B26" s="4">
        <v>43453</v>
      </c>
      <c r="C26" s="2">
        <v>0.03</v>
      </c>
      <c r="D26" s="2">
        <v>8.3999999999999995E-3</v>
      </c>
      <c r="E26" s="9">
        <f t="shared" si="0"/>
        <v>28.038430769213885</v>
      </c>
      <c r="F26" s="2">
        <v>0.11799999999999999</v>
      </c>
      <c r="G26" s="2">
        <v>1.5599999999999999E-2</v>
      </c>
      <c r="H26" s="9">
        <f t="shared" si="1"/>
        <v>107.12404772038816</v>
      </c>
      <c r="I26" s="9">
        <f t="shared" si="2"/>
        <v>135.16247848960205</v>
      </c>
    </row>
    <row r="27" spans="1:9" ht="15.75" thickBot="1" x14ac:dyDescent="0.3">
      <c r="A27" s="3">
        <v>0.47916666666666669</v>
      </c>
      <c r="B27" s="4">
        <v>43453</v>
      </c>
      <c r="C27" s="2">
        <v>2.9000000000000001E-2</v>
      </c>
      <c r="D27" s="2">
        <v>9.5999999999999992E-3</v>
      </c>
      <c r="E27" s="9">
        <f t="shared" si="0"/>
        <v>27.492900901869195</v>
      </c>
      <c r="F27" s="2">
        <v>0.1212</v>
      </c>
      <c r="G27" s="2">
        <v>1.7000000000000001E-2</v>
      </c>
      <c r="H27" s="9">
        <f t="shared" si="1"/>
        <v>110.14779344135769</v>
      </c>
      <c r="I27" s="9">
        <f t="shared" si="2"/>
        <v>137.6406943432269</v>
      </c>
    </row>
    <row r="28" spans="1:9" ht="15.75" thickBot="1" x14ac:dyDescent="0.3">
      <c r="A28" s="3">
        <v>0.5</v>
      </c>
      <c r="B28" s="4">
        <v>43453</v>
      </c>
      <c r="C28" s="2">
        <v>2.7199999999999998E-2</v>
      </c>
      <c r="D28" s="2">
        <v>8.2000000000000007E-3</v>
      </c>
      <c r="E28" s="9">
        <f t="shared" si="0"/>
        <v>25.568238109028943</v>
      </c>
      <c r="F28" s="2">
        <v>0.1234</v>
      </c>
      <c r="G28" s="2">
        <v>1.78E-2</v>
      </c>
      <c r="H28" s="9">
        <f t="shared" si="1"/>
        <v>112.20946484142949</v>
      </c>
      <c r="I28" s="9">
        <f t="shared" si="2"/>
        <v>137.77770295045843</v>
      </c>
    </row>
    <row r="29" spans="1:9" ht="15.75" thickBot="1" x14ac:dyDescent="0.3">
      <c r="A29" s="3">
        <v>0.52083333333333337</v>
      </c>
      <c r="B29" s="4">
        <v>43453</v>
      </c>
      <c r="C29" s="2">
        <v>2.8199999999999999E-2</v>
      </c>
      <c r="D29" s="2">
        <v>8.9999999999999993E-3</v>
      </c>
      <c r="E29" s="9">
        <f t="shared" si="0"/>
        <v>26.641216188455061</v>
      </c>
      <c r="F29" s="2">
        <v>0.1188</v>
      </c>
      <c r="G29" s="2">
        <v>1.72E-2</v>
      </c>
      <c r="H29" s="9">
        <f t="shared" si="1"/>
        <v>108.0347943951392</v>
      </c>
      <c r="I29" s="9">
        <f t="shared" si="2"/>
        <v>134.67601058359426</v>
      </c>
    </row>
    <row r="30" spans="1:9" ht="15.75" thickBot="1" x14ac:dyDescent="0.3">
      <c r="A30" s="3">
        <v>0.54166666666666663</v>
      </c>
      <c r="B30" s="4">
        <v>43453</v>
      </c>
      <c r="C30" s="2">
        <v>3.1800000000000002E-2</v>
      </c>
      <c r="D30" s="2">
        <v>7.7999999999999996E-3</v>
      </c>
      <c r="E30" s="9">
        <f t="shared" si="0"/>
        <v>29.468369483227264</v>
      </c>
      <c r="F30" s="2">
        <v>0.12620000000000001</v>
      </c>
      <c r="G30" s="2">
        <v>1.7000000000000001E-2</v>
      </c>
      <c r="H30" s="9">
        <f t="shared" si="1"/>
        <v>114.60587419499926</v>
      </c>
      <c r="I30" s="9">
        <f t="shared" si="2"/>
        <v>144.07424367822654</v>
      </c>
    </row>
    <row r="31" spans="1:9" ht="15.75" thickBot="1" x14ac:dyDescent="0.3">
      <c r="A31" s="3">
        <v>0.5625</v>
      </c>
      <c r="B31" s="4">
        <v>43453</v>
      </c>
      <c r="C31" s="2">
        <v>2.7799999999999998E-2</v>
      </c>
      <c r="D31" s="2">
        <v>7.6E-3</v>
      </c>
      <c r="E31" s="9">
        <f t="shared" si="0"/>
        <v>25.938118667320495</v>
      </c>
      <c r="F31" s="2">
        <v>0.124</v>
      </c>
      <c r="G31" s="2">
        <v>1.7399999999999999E-2</v>
      </c>
      <c r="H31" s="9">
        <f t="shared" si="1"/>
        <v>112.69336981384487</v>
      </c>
      <c r="I31" s="9">
        <f t="shared" si="2"/>
        <v>138.63148848116538</v>
      </c>
    </row>
    <row r="32" spans="1:9" ht="15.75" thickBot="1" x14ac:dyDescent="0.3">
      <c r="A32" s="3">
        <v>0.58333333333333337</v>
      </c>
      <c r="B32" s="4">
        <v>43453</v>
      </c>
      <c r="C32" s="2">
        <v>2.7E-2</v>
      </c>
      <c r="D32" s="2">
        <v>8.3999999999999995E-3</v>
      </c>
      <c r="E32" s="9">
        <f t="shared" si="0"/>
        <v>25.448842802768063</v>
      </c>
      <c r="F32" s="2">
        <v>0.1234</v>
      </c>
      <c r="G32" s="2">
        <v>1.7399999999999999E-2</v>
      </c>
      <c r="H32" s="9">
        <f t="shared" si="1"/>
        <v>112.15863408583397</v>
      </c>
      <c r="I32" s="9">
        <f t="shared" si="2"/>
        <v>137.60747688860204</v>
      </c>
    </row>
    <row r="33" spans="1:9" ht="15.75" thickBot="1" x14ac:dyDescent="0.3">
      <c r="A33" s="3">
        <v>0.60416666666666663</v>
      </c>
      <c r="B33" s="4">
        <v>43453</v>
      </c>
      <c r="C33" s="2">
        <v>2.5399999999999999E-2</v>
      </c>
      <c r="D33" s="2">
        <v>7.6E-3</v>
      </c>
      <c r="E33" s="9">
        <f t="shared" si="0"/>
        <v>23.861374646067649</v>
      </c>
      <c r="F33" s="2">
        <v>0.1234</v>
      </c>
      <c r="G33" s="2">
        <v>1.5599999999999999E-2</v>
      </c>
      <c r="H33" s="9">
        <f t="shared" si="1"/>
        <v>111.94393775457428</v>
      </c>
      <c r="I33" s="9">
        <f t="shared" si="2"/>
        <v>135.80531240064192</v>
      </c>
    </row>
    <row r="34" spans="1:9" ht="15.75" thickBot="1" x14ac:dyDescent="0.3">
      <c r="A34" s="3">
        <v>0.625</v>
      </c>
      <c r="B34" s="4">
        <v>43453</v>
      </c>
      <c r="C34" s="2">
        <v>2.8199999999999999E-2</v>
      </c>
      <c r="D34" s="2">
        <v>8.9999999999999993E-3</v>
      </c>
      <c r="E34" s="9">
        <f t="shared" si="0"/>
        <v>26.641216188455061</v>
      </c>
      <c r="F34" s="2">
        <v>0.1236</v>
      </c>
      <c r="G34" s="2">
        <v>1.9400000000000001E-2</v>
      </c>
      <c r="H34" s="9">
        <f t="shared" si="1"/>
        <v>112.60190584532751</v>
      </c>
      <c r="I34" s="9">
        <f t="shared" si="2"/>
        <v>139.24312203378258</v>
      </c>
    </row>
    <row r="35" spans="1:9" ht="15.75" thickBot="1" x14ac:dyDescent="0.3">
      <c r="A35" s="3">
        <v>0.64583333333333337</v>
      </c>
      <c r="B35" s="4">
        <v>43453</v>
      </c>
      <c r="C35" s="2">
        <v>2.7199999999999998E-2</v>
      </c>
      <c r="D35" s="2">
        <v>9.4000000000000004E-3</v>
      </c>
      <c r="E35" s="9">
        <f t="shared" si="0"/>
        <v>25.900617753250597</v>
      </c>
      <c r="F35" s="2">
        <v>0.12640000000000001</v>
      </c>
      <c r="G35" s="2">
        <v>2.46E-2</v>
      </c>
      <c r="H35" s="9">
        <f t="shared" si="1"/>
        <v>115.89442264405997</v>
      </c>
      <c r="I35" s="9">
        <f t="shared" si="2"/>
        <v>141.79504039731057</v>
      </c>
    </row>
    <row r="36" spans="1:9" ht="15.75" thickBot="1" x14ac:dyDescent="0.3">
      <c r="A36" s="3">
        <v>0.66666666666666663</v>
      </c>
      <c r="B36" s="4">
        <v>43453</v>
      </c>
      <c r="C36" s="2">
        <v>3.6400000000000002E-2</v>
      </c>
      <c r="D36" s="2">
        <v>8.0000000000000002E-3</v>
      </c>
      <c r="E36" s="9">
        <f t="shared" si="0"/>
        <v>33.541878301609763</v>
      </c>
      <c r="F36" s="2">
        <v>0.12540000000000001</v>
      </c>
      <c r="G36" s="2">
        <v>2.2800000000000001E-2</v>
      </c>
      <c r="H36" s="9">
        <f t="shared" si="1"/>
        <v>114.71028724573921</v>
      </c>
      <c r="I36" s="9">
        <f t="shared" si="2"/>
        <v>148.25216554734897</v>
      </c>
    </row>
    <row r="37" spans="1:9" ht="15.75" thickBot="1" x14ac:dyDescent="0.3">
      <c r="A37" s="3">
        <v>0.6875</v>
      </c>
      <c r="B37" s="4">
        <v>43453</v>
      </c>
      <c r="C37" s="2">
        <v>3.2599999999999997E-2</v>
      </c>
      <c r="D37" s="2">
        <v>1.04E-2</v>
      </c>
      <c r="E37" s="9">
        <f t="shared" si="0"/>
        <v>30.796837499977169</v>
      </c>
      <c r="F37" s="2">
        <v>0.13639999999999999</v>
      </c>
      <c r="G37" s="2">
        <v>2.9399999999999999E-2</v>
      </c>
      <c r="H37" s="9">
        <f t="shared" si="1"/>
        <v>125.57925465617321</v>
      </c>
      <c r="I37" s="9">
        <f t="shared" si="2"/>
        <v>156.37609215615038</v>
      </c>
    </row>
    <row r="38" spans="1:9" ht="15.75" thickBot="1" x14ac:dyDescent="0.3">
      <c r="A38" s="3">
        <v>0.70833333333333337</v>
      </c>
      <c r="B38" s="4">
        <v>43453</v>
      </c>
      <c r="C38" s="2">
        <v>3.7400000000000003E-2</v>
      </c>
      <c r="D38" s="2">
        <v>8.6E-3</v>
      </c>
      <c r="E38" s="9">
        <f t="shared" si="0"/>
        <v>34.538430769217065</v>
      </c>
      <c r="F38" s="2">
        <v>0.1414</v>
      </c>
      <c r="G38" s="2">
        <v>0.03</v>
      </c>
      <c r="H38" s="9">
        <f t="shared" si="1"/>
        <v>130.09268849554923</v>
      </c>
      <c r="I38" s="9">
        <f t="shared" si="2"/>
        <v>164.63111926476628</v>
      </c>
    </row>
    <row r="39" spans="1:9" ht="15.75" thickBot="1" x14ac:dyDescent="0.3">
      <c r="A39" s="3">
        <v>0.72916666666666663</v>
      </c>
      <c r="B39" s="4">
        <v>43453</v>
      </c>
      <c r="C39" s="2">
        <v>3.9600000000000003E-2</v>
      </c>
      <c r="D39" s="2">
        <v>8.6E-3</v>
      </c>
      <c r="E39" s="9">
        <f t="shared" si="0"/>
        <v>36.470771859120291</v>
      </c>
      <c r="F39" s="2">
        <v>0.14080000000000001</v>
      </c>
      <c r="G39" s="2">
        <v>2.9000000000000001E-2</v>
      </c>
      <c r="H39" s="9">
        <f t="shared" si="1"/>
        <v>129.37993816662612</v>
      </c>
      <c r="I39" s="9">
        <f t="shared" si="2"/>
        <v>165.85071002574642</v>
      </c>
    </row>
    <row r="40" spans="1:9" ht="15.75" thickBot="1" x14ac:dyDescent="0.3">
      <c r="A40" s="3">
        <v>0.75</v>
      </c>
      <c r="B40" s="4">
        <v>43453</v>
      </c>
      <c r="C40" s="2">
        <v>3.8800000000000001E-2</v>
      </c>
      <c r="D40" s="2">
        <v>8.0000000000000002E-3</v>
      </c>
      <c r="E40" s="9">
        <f t="shared" si="0"/>
        <v>35.654542487598967</v>
      </c>
      <c r="F40" s="2">
        <v>0.1444</v>
      </c>
      <c r="G40" s="2">
        <v>3.1E-2</v>
      </c>
      <c r="H40" s="9">
        <f t="shared" si="1"/>
        <v>132.92107282143039</v>
      </c>
      <c r="I40" s="9">
        <f t="shared" si="2"/>
        <v>168.57561530902936</v>
      </c>
    </row>
    <row r="41" spans="1:9" ht="15.75" thickBot="1" x14ac:dyDescent="0.3">
      <c r="A41" s="3">
        <v>0.77083333333333337</v>
      </c>
      <c r="B41" s="4">
        <v>43453</v>
      </c>
      <c r="C41" s="2">
        <v>3.9800000000000002E-2</v>
      </c>
      <c r="D41" s="2">
        <v>8.2000000000000007E-3</v>
      </c>
      <c r="E41" s="9">
        <f t="shared" si="0"/>
        <v>36.572350211601112</v>
      </c>
      <c r="F41" s="2">
        <v>0.1542</v>
      </c>
      <c r="G41" s="2">
        <v>0.03</v>
      </c>
      <c r="H41" s="9">
        <f t="shared" si="1"/>
        <v>141.38206534069306</v>
      </c>
      <c r="I41" s="9">
        <f t="shared" si="2"/>
        <v>177.95441555229417</v>
      </c>
    </row>
    <row r="42" spans="1:9" ht="15.75" thickBot="1" x14ac:dyDescent="0.3">
      <c r="A42" s="3">
        <v>0.79166666666666663</v>
      </c>
      <c r="B42" s="4">
        <v>43453</v>
      </c>
      <c r="C42" s="2">
        <v>4.1200000000000001E-2</v>
      </c>
      <c r="D42" s="2">
        <v>8.8000000000000005E-3</v>
      </c>
      <c r="E42" s="9">
        <f t="shared" si="0"/>
        <v>37.91639223343909</v>
      </c>
      <c r="F42" s="2">
        <v>0.14660000000000001</v>
      </c>
      <c r="G42" s="2">
        <v>2.9600000000000001E-2</v>
      </c>
      <c r="H42" s="9">
        <f t="shared" si="1"/>
        <v>134.60257501251601</v>
      </c>
      <c r="I42" s="9">
        <f t="shared" si="2"/>
        <v>172.51896724595511</v>
      </c>
    </row>
    <row r="43" spans="1:9" ht="15.75" thickBot="1" x14ac:dyDescent="0.3">
      <c r="A43" s="3">
        <v>0.8125</v>
      </c>
      <c r="B43" s="4">
        <v>43453</v>
      </c>
      <c r="C43" s="2">
        <v>4.3200000000000002E-2</v>
      </c>
      <c r="D43" s="2">
        <v>8.9999999999999993E-3</v>
      </c>
      <c r="E43" s="9">
        <f t="shared" si="0"/>
        <v>39.714788177705294</v>
      </c>
      <c r="F43" s="2">
        <v>0.14760000000000001</v>
      </c>
      <c r="G43" s="2">
        <v>2.9600000000000001E-2</v>
      </c>
      <c r="H43" s="9">
        <f t="shared" si="1"/>
        <v>135.48488919433046</v>
      </c>
      <c r="I43" s="9">
        <f t="shared" si="2"/>
        <v>175.19967737203575</v>
      </c>
    </row>
    <row r="44" spans="1:9" ht="15.75" thickBot="1" x14ac:dyDescent="0.3">
      <c r="A44" s="3">
        <v>0.83333333333333337</v>
      </c>
      <c r="B44" s="4">
        <v>43453</v>
      </c>
      <c r="C44" s="2">
        <v>4.0800000000000003E-2</v>
      </c>
      <c r="D44" s="2">
        <v>0.01</v>
      </c>
      <c r="E44" s="9">
        <f t="shared" si="0"/>
        <v>37.806856521006871</v>
      </c>
      <c r="F44" s="2">
        <v>0.152</v>
      </c>
      <c r="G44" s="2">
        <v>3.2399999999999998E-2</v>
      </c>
      <c r="H44" s="9">
        <f t="shared" si="1"/>
        <v>139.87331982905104</v>
      </c>
      <c r="I44" s="9">
        <f t="shared" si="2"/>
        <v>177.68017635005791</v>
      </c>
    </row>
    <row r="45" spans="1:9" ht="15.75" thickBot="1" x14ac:dyDescent="0.3">
      <c r="A45" s="3">
        <v>0.85416666666666663</v>
      </c>
      <c r="B45" s="4">
        <v>43453</v>
      </c>
      <c r="C45" s="2">
        <v>4.5600000000000002E-2</v>
      </c>
      <c r="D45" s="2">
        <v>8.2000000000000007E-3</v>
      </c>
      <c r="E45" s="9">
        <f t="shared" si="0"/>
        <v>41.698273345547534</v>
      </c>
      <c r="F45" s="2">
        <v>0.14560000000000001</v>
      </c>
      <c r="G45" s="2">
        <v>3.3399999999999999E-2</v>
      </c>
      <c r="H45" s="9">
        <f t="shared" si="1"/>
        <v>134.44361345932353</v>
      </c>
      <c r="I45" s="9">
        <f t="shared" si="2"/>
        <v>176.14188680487106</v>
      </c>
    </row>
    <row r="46" spans="1:9" ht="15.75" thickBot="1" x14ac:dyDescent="0.3">
      <c r="A46" s="3">
        <v>0.875</v>
      </c>
      <c r="B46" s="4">
        <v>43453</v>
      </c>
      <c r="C46" s="2">
        <v>4.6600000000000003E-2</v>
      </c>
      <c r="D46" s="2">
        <v>8.3999999999999995E-3</v>
      </c>
      <c r="E46" s="9">
        <f t="shared" si="0"/>
        <v>42.61592660027469</v>
      </c>
      <c r="F46" s="2">
        <v>0.1474</v>
      </c>
      <c r="G46" s="2">
        <v>3.4000000000000002E-2</v>
      </c>
      <c r="H46" s="9">
        <f t="shared" si="1"/>
        <v>136.14343759432549</v>
      </c>
      <c r="I46" s="9">
        <f t="shared" si="2"/>
        <v>178.75936419460018</v>
      </c>
    </row>
    <row r="47" spans="1:9" ht="15.75" thickBot="1" x14ac:dyDescent="0.3">
      <c r="A47" s="3">
        <v>0.89583333333333337</v>
      </c>
      <c r="B47" s="4">
        <v>43453</v>
      </c>
      <c r="C47" s="2">
        <v>4.4600000000000001E-2</v>
      </c>
      <c r="D47" s="2">
        <v>9.1999999999999998E-3</v>
      </c>
      <c r="E47" s="9">
        <f t="shared" si="0"/>
        <v>40.985094851665281</v>
      </c>
      <c r="F47" s="2">
        <v>0.1414</v>
      </c>
      <c r="G47" s="2">
        <v>2.8799999999999999E-2</v>
      </c>
      <c r="H47" s="9">
        <f t="shared" si="1"/>
        <v>129.87283780683319</v>
      </c>
      <c r="I47" s="9">
        <f t="shared" si="2"/>
        <v>170.85793265849847</v>
      </c>
    </row>
    <row r="48" spans="1:9" ht="15.75" thickBot="1" x14ac:dyDescent="0.3">
      <c r="A48" s="3">
        <v>0.91666666666666663</v>
      </c>
      <c r="B48" s="4">
        <v>43453</v>
      </c>
      <c r="C48" s="2">
        <v>4.3799999999999999E-2</v>
      </c>
      <c r="D48" s="2">
        <v>9.5999999999999992E-3</v>
      </c>
      <c r="E48" s="9">
        <f t="shared" si="0"/>
        <v>40.355743085712099</v>
      </c>
      <c r="F48" s="2">
        <v>0.14560000000000001</v>
      </c>
      <c r="G48" s="2">
        <v>3.1E-2</v>
      </c>
      <c r="H48" s="9">
        <f t="shared" si="1"/>
        <v>133.97720552392485</v>
      </c>
      <c r="I48" s="9">
        <f t="shared" si="2"/>
        <v>174.33294860963696</v>
      </c>
    </row>
    <row r="49" spans="1:9" ht="15.75" thickBot="1" x14ac:dyDescent="0.3">
      <c r="A49" s="3">
        <v>0.9375</v>
      </c>
      <c r="B49" s="4">
        <v>43453</v>
      </c>
      <c r="C49" s="2">
        <v>4.1599999999999998E-2</v>
      </c>
      <c r="D49" s="2">
        <v>1.04E-2</v>
      </c>
      <c r="E49" s="9">
        <f t="shared" si="0"/>
        <v>38.592268655781304</v>
      </c>
      <c r="F49" s="2">
        <v>0.1376</v>
      </c>
      <c r="G49" s="2">
        <v>2.7199999999999998E-2</v>
      </c>
      <c r="H49" s="9">
        <f t="shared" si="1"/>
        <v>126.23634975711235</v>
      </c>
      <c r="I49" s="9">
        <f t="shared" si="2"/>
        <v>164.82861841289366</v>
      </c>
    </row>
    <row r="50" spans="1:9" ht="15.75" thickBot="1" x14ac:dyDescent="0.3">
      <c r="A50" s="3">
        <v>0.95833333333333337</v>
      </c>
      <c r="B50" s="4">
        <v>43453</v>
      </c>
      <c r="C50" s="2">
        <v>3.44E-2</v>
      </c>
      <c r="D50" s="2">
        <v>9.5999999999999992E-3</v>
      </c>
      <c r="E50" s="9">
        <f t="shared" si="0"/>
        <v>32.142980571191586</v>
      </c>
      <c r="F50" s="2">
        <v>0.1298</v>
      </c>
      <c r="G50" s="2">
        <v>2.9600000000000001E-2</v>
      </c>
      <c r="H50" s="9">
        <f t="shared" si="1"/>
        <v>119.8190385539794</v>
      </c>
      <c r="I50" s="9">
        <f t="shared" si="2"/>
        <v>151.96201912517097</v>
      </c>
    </row>
    <row r="51" spans="1:9" ht="15.75" thickBot="1" x14ac:dyDescent="0.3">
      <c r="A51" s="3">
        <v>0.97916666666666663</v>
      </c>
      <c r="B51" s="4">
        <v>43453</v>
      </c>
      <c r="C51" s="2">
        <v>3.1600000000000003E-2</v>
      </c>
      <c r="D51" s="2">
        <v>9.4000000000000004E-3</v>
      </c>
      <c r="E51" s="9">
        <f t="shared" si="0"/>
        <v>29.671622806985127</v>
      </c>
      <c r="F51" s="2">
        <v>0.126</v>
      </c>
      <c r="G51" s="2">
        <v>2.86E-2</v>
      </c>
      <c r="H51" s="9">
        <f t="shared" si="1"/>
        <v>116.2845974323341</v>
      </c>
      <c r="I51" s="9">
        <f t="shared" si="2"/>
        <v>145.95622023931924</v>
      </c>
    </row>
    <row r="52" spans="1:9" ht="15.75" thickBot="1" x14ac:dyDescent="0.3">
      <c r="A52" s="3">
        <v>0</v>
      </c>
      <c r="B52" s="4">
        <v>43453</v>
      </c>
      <c r="C52" s="2">
        <v>2.92E-2</v>
      </c>
      <c r="D52" s="2">
        <v>9.4000000000000004E-3</v>
      </c>
      <c r="E52" s="9">
        <f t="shared" si="0"/>
        <v>27.608150970320338</v>
      </c>
      <c r="F52" s="2">
        <v>0.11940000000000001</v>
      </c>
      <c r="G52" s="2">
        <v>2.6200000000000001E-2</v>
      </c>
      <c r="H52" s="9">
        <f t="shared" si="1"/>
        <v>110.01667146391951</v>
      </c>
      <c r="I52" s="9">
        <f t="shared" si="2"/>
        <v>137.62482243423983</v>
      </c>
    </row>
  </sheetData>
  <mergeCells count="7">
    <mergeCell ref="A3:B3"/>
    <mergeCell ref="I1:I3"/>
    <mergeCell ref="A2:B2"/>
    <mergeCell ref="C2:E2"/>
    <mergeCell ref="F2:H2"/>
    <mergeCell ref="A1:B1"/>
    <mergeCell ref="C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2" ySplit="4" topLeftCell="C5" activePane="bottomRight" state="frozen"/>
      <selection activeCell="C5" sqref="C5:D52"/>
      <selection pane="topRight" activeCell="C5" sqref="C5:D52"/>
      <selection pane="bottomLeft" activeCell="C5" sqref="C5:D52"/>
      <selection pane="bottomRight" activeCell="AG5" sqref="AG5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9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8.42578125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8.85546875" customWidth="1" collapsed="1"/>
  </cols>
  <sheetData>
    <row r="1" spans="1:33" x14ac:dyDescent="0.25">
      <c r="A1" s="33" t="s">
        <v>5</v>
      </c>
      <c r="B1" s="33"/>
      <c r="C1" s="41" t="s">
        <v>110</v>
      </c>
      <c r="D1" s="42"/>
      <c r="E1" s="43"/>
      <c r="F1" s="41" t="s">
        <v>112</v>
      </c>
      <c r="G1" s="42"/>
      <c r="H1" s="43"/>
      <c r="I1" s="33" t="s">
        <v>114</v>
      </c>
      <c r="J1" s="33"/>
      <c r="K1" s="33"/>
      <c r="L1" s="33"/>
      <c r="M1" s="33"/>
      <c r="N1" s="33"/>
      <c r="O1" s="33" t="s">
        <v>117</v>
      </c>
      <c r="P1" s="33"/>
      <c r="Q1" s="33"/>
      <c r="R1" s="33"/>
      <c r="S1" s="33"/>
      <c r="T1" s="33"/>
      <c r="U1" s="41" t="s">
        <v>118</v>
      </c>
      <c r="V1" s="42"/>
      <c r="W1" s="42"/>
      <c r="X1" s="42"/>
      <c r="Y1" s="42"/>
      <c r="Z1" s="42"/>
      <c r="AA1" s="42"/>
      <c r="AB1" s="42"/>
      <c r="AC1" s="43"/>
      <c r="AD1" s="34" t="s">
        <v>26</v>
      </c>
    </row>
    <row r="2" spans="1:33" x14ac:dyDescent="0.25">
      <c r="A2" s="33" t="s">
        <v>6</v>
      </c>
      <c r="B2" s="33"/>
      <c r="C2" s="40" t="s">
        <v>111</v>
      </c>
      <c r="D2" s="38"/>
      <c r="E2" s="39"/>
      <c r="F2" s="40" t="s">
        <v>113</v>
      </c>
      <c r="G2" s="38"/>
      <c r="H2" s="39"/>
      <c r="I2" s="40" t="s">
        <v>115</v>
      </c>
      <c r="J2" s="38"/>
      <c r="K2" s="39"/>
      <c r="L2" s="40" t="s">
        <v>116</v>
      </c>
      <c r="M2" s="38"/>
      <c r="N2" s="39"/>
      <c r="O2" s="40" t="s">
        <v>119</v>
      </c>
      <c r="P2" s="38"/>
      <c r="Q2" s="39"/>
      <c r="R2" s="40" t="s">
        <v>120</v>
      </c>
      <c r="S2" s="38"/>
      <c r="T2" s="39"/>
      <c r="U2" s="40" t="s">
        <v>121</v>
      </c>
      <c r="V2" s="38"/>
      <c r="W2" s="39"/>
      <c r="X2" s="40" t="s">
        <v>122</v>
      </c>
      <c r="Y2" s="38"/>
      <c r="Z2" s="39"/>
      <c r="AA2" s="40" t="s">
        <v>123</v>
      </c>
      <c r="AB2" s="38"/>
      <c r="AC2" s="39"/>
      <c r="AD2" s="35"/>
    </row>
    <row r="3" spans="1:33" ht="15.75" thickBot="1" x14ac:dyDescent="0.3">
      <c r="A3" s="33" t="s">
        <v>7</v>
      </c>
      <c r="B3" s="33"/>
      <c r="C3" s="12"/>
      <c r="D3" s="12"/>
      <c r="E3" s="7">
        <v>2000</v>
      </c>
      <c r="F3" s="12"/>
      <c r="G3" s="12"/>
      <c r="H3" s="7">
        <v>1500</v>
      </c>
      <c r="I3" s="12"/>
      <c r="J3" s="12"/>
      <c r="K3" s="7">
        <v>1000</v>
      </c>
      <c r="L3" s="12"/>
      <c r="M3" s="12"/>
      <c r="N3" s="7">
        <v>1000</v>
      </c>
      <c r="O3" s="12"/>
      <c r="P3" s="12"/>
      <c r="Q3" s="7">
        <v>1000</v>
      </c>
      <c r="R3" s="12"/>
      <c r="S3" s="12"/>
      <c r="T3" s="7">
        <v>1000</v>
      </c>
      <c r="U3" s="12"/>
      <c r="V3" s="12"/>
      <c r="W3" s="7">
        <v>1000</v>
      </c>
      <c r="X3" s="12"/>
      <c r="Y3" s="12"/>
      <c r="Z3" s="7">
        <v>1000</v>
      </c>
      <c r="AA3" s="12"/>
      <c r="AB3" s="12"/>
      <c r="AC3" s="7">
        <v>1000</v>
      </c>
      <c r="AD3" s="36"/>
    </row>
    <row r="4" spans="1:33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5" t="s">
        <v>8</v>
      </c>
    </row>
    <row r="5" spans="1:33" ht="15.75" thickBot="1" x14ac:dyDescent="0.3">
      <c r="A5" s="3">
        <v>2.0833333333333332E-2</v>
      </c>
      <c r="B5" s="4">
        <v>43453</v>
      </c>
      <c r="C5" s="2">
        <v>0.11840000000000001</v>
      </c>
      <c r="D5" s="2">
        <v>2.0000000000000001E-4</v>
      </c>
      <c r="E5" s="9">
        <f>SQRT(C5*C5+D5*D5)*E$3</f>
        <v>236.80033783759686</v>
      </c>
      <c r="F5" s="2">
        <v>0.28620000000000001</v>
      </c>
      <c r="G5" s="2">
        <v>0</v>
      </c>
      <c r="H5" s="9">
        <f>SQRT(F5*F5+G5*G5)*H$3</f>
        <v>429.3</v>
      </c>
      <c r="I5" s="2">
        <v>0.2152</v>
      </c>
      <c r="J5" s="2">
        <v>2.0000000000000001E-4</v>
      </c>
      <c r="K5" s="9">
        <f>SQRT(I5*I5+J5*J5)*K$3</f>
        <v>215.20009293678291</v>
      </c>
      <c r="L5" s="2">
        <v>0.309</v>
      </c>
      <c r="M5" s="2">
        <v>0</v>
      </c>
      <c r="N5" s="9">
        <f>SQRT(L5*L5+M5*M5)*N$3</f>
        <v>309</v>
      </c>
      <c r="O5" s="2">
        <v>0.1736</v>
      </c>
      <c r="P5" s="2">
        <v>0</v>
      </c>
      <c r="Q5" s="9">
        <f>SQRT(O5*O5+P5*P5)*Q$3</f>
        <v>173.6</v>
      </c>
      <c r="R5" s="2">
        <v>4.2599999999999999E-2</v>
      </c>
      <c r="S5" s="2">
        <v>0</v>
      </c>
      <c r="T5" s="9">
        <f>SQRT(R5*R5+S5*S5)*T$3</f>
        <v>42.6</v>
      </c>
      <c r="U5" s="2">
        <v>0.09</v>
      </c>
      <c r="V5" s="2">
        <v>1E-3</v>
      </c>
      <c r="W5" s="9">
        <f>SQRT(U5*U5+V5*V5)*W$3</f>
        <v>90.005555384098372</v>
      </c>
      <c r="X5" s="2">
        <v>0.1842</v>
      </c>
      <c r="Y5" s="2">
        <v>0</v>
      </c>
      <c r="Z5" s="9">
        <f>SQRT(X5*X5+Y5*Y5)*Z$3</f>
        <v>184.2</v>
      </c>
      <c r="AA5" s="2">
        <v>0.15440000000000001</v>
      </c>
      <c r="AB5" s="2">
        <v>1.72E-2</v>
      </c>
      <c r="AC5" s="9">
        <f>SQRT(AA5*AA5+AB5*AB5)*AC$3</f>
        <v>155.35507716196469</v>
      </c>
      <c r="AD5" s="9">
        <f>SUMIF($E$3:$AC$3,"&gt;0",E5:AC5)</f>
        <v>1836.0610633204428</v>
      </c>
      <c r="AF5" t="s">
        <v>147</v>
      </c>
      <c r="AG5" s="16">
        <f>MAX(AD5:AD52)</f>
        <v>1857.839438570498</v>
      </c>
    </row>
    <row r="6" spans="1:33" ht="15.75" thickBot="1" x14ac:dyDescent="0.3">
      <c r="A6" s="3">
        <v>4.1666666666666664E-2</v>
      </c>
      <c r="B6" s="4">
        <v>43453</v>
      </c>
      <c r="C6" s="2">
        <v>0.1188</v>
      </c>
      <c r="D6" s="2">
        <v>2.0000000000000001E-4</v>
      </c>
      <c r="E6" s="9">
        <f t="shared" ref="E6:E52" si="0">SQRT(C6*C6+D6*D6)*E$3</f>
        <v>237.60033670009815</v>
      </c>
      <c r="F6" s="2">
        <v>0.29020000000000001</v>
      </c>
      <c r="G6" s="2">
        <v>0</v>
      </c>
      <c r="H6" s="9">
        <f t="shared" ref="H6:H52" si="1">SQRT(F6*F6+G6*G6)*H$3</f>
        <v>435.3</v>
      </c>
      <c r="I6" s="2">
        <v>0.222</v>
      </c>
      <c r="J6" s="2">
        <v>4.0000000000000002E-4</v>
      </c>
      <c r="K6" s="9">
        <f t="shared" ref="K6:K52" si="2">SQRT(I6*I6+J6*J6)*K$3</f>
        <v>222.00036036006787</v>
      </c>
      <c r="L6" s="2">
        <v>0.30020000000000002</v>
      </c>
      <c r="M6" s="2">
        <v>0</v>
      </c>
      <c r="N6" s="9">
        <f t="shared" ref="N6:N52" si="3">SQRT(L6*L6+M6*M6)*N$3</f>
        <v>300.20000000000005</v>
      </c>
      <c r="O6" s="2">
        <v>0.17119999999999999</v>
      </c>
      <c r="P6" s="2">
        <v>0</v>
      </c>
      <c r="Q6" s="9">
        <f t="shared" ref="Q6:Q52" si="4">SQRT(O6*O6+P6*P6)*Q$3</f>
        <v>171.2</v>
      </c>
      <c r="R6" s="2">
        <v>4.3799999999999999E-2</v>
      </c>
      <c r="S6" s="2">
        <v>0</v>
      </c>
      <c r="T6" s="9">
        <f t="shared" ref="T6:T52" si="5">SQRT(R6*R6+S6*S6)*T$3</f>
        <v>43.8</v>
      </c>
      <c r="U6" s="2">
        <v>8.8200000000000001E-2</v>
      </c>
      <c r="V6" s="2">
        <v>1.8E-3</v>
      </c>
      <c r="W6" s="9">
        <f t="shared" ref="W6:W52" si="6">SQRT(U6*U6+V6*V6)*W$3</f>
        <v>88.218365434868502</v>
      </c>
      <c r="X6" s="2">
        <v>0.1898</v>
      </c>
      <c r="Y6" s="2">
        <v>0</v>
      </c>
      <c r="Z6" s="9">
        <f t="shared" ref="Z6:Z52" si="7">SQRT(X6*X6+Y6*Y6)*Z$3</f>
        <v>189.79999999999998</v>
      </c>
      <c r="AA6" s="2">
        <v>0.14599999999999999</v>
      </c>
      <c r="AB6" s="2">
        <v>1.6199999999999999E-2</v>
      </c>
      <c r="AC6" s="9">
        <f t="shared" ref="AC6:AC52" si="8">SQRT(AA6*AA6+AB6*AB6)*AC$3</f>
        <v>146.89601764513563</v>
      </c>
      <c r="AD6" s="9">
        <f t="shared" ref="AD6:AD52" si="9">SUMIF($E$3:$AC$3,"&gt;0",E6:AC6)</f>
        <v>1835.0150801401701</v>
      </c>
      <c r="AF6" t="s">
        <v>148</v>
      </c>
      <c r="AG6" s="16">
        <f>AVERAGE(AD5:AD52)</f>
        <v>1766.0216559313615</v>
      </c>
    </row>
    <row r="7" spans="1:33" ht="15.75" thickBot="1" x14ac:dyDescent="0.3">
      <c r="A7" s="3">
        <v>6.25E-2</v>
      </c>
      <c r="B7" s="4">
        <v>43453</v>
      </c>
      <c r="C7" s="2">
        <v>0.11899999999999999</v>
      </c>
      <c r="D7" s="2">
        <v>0</v>
      </c>
      <c r="E7" s="9">
        <f t="shared" si="0"/>
        <v>238</v>
      </c>
      <c r="F7" s="2">
        <v>0.28120000000000001</v>
      </c>
      <c r="G7" s="2">
        <v>0</v>
      </c>
      <c r="H7" s="9">
        <f t="shared" si="1"/>
        <v>421.8</v>
      </c>
      <c r="I7" s="2">
        <v>0.21840000000000001</v>
      </c>
      <c r="J7" s="2">
        <v>5.9999999999999995E-4</v>
      </c>
      <c r="K7" s="9">
        <f t="shared" si="2"/>
        <v>218.4008241742691</v>
      </c>
      <c r="L7" s="2">
        <v>0.29559999999999997</v>
      </c>
      <c r="M7" s="2">
        <v>0</v>
      </c>
      <c r="N7" s="9">
        <f t="shared" si="3"/>
        <v>295.59999999999997</v>
      </c>
      <c r="O7" s="2">
        <v>0.1678</v>
      </c>
      <c r="P7" s="2">
        <v>0</v>
      </c>
      <c r="Q7" s="9">
        <f t="shared" si="4"/>
        <v>167.8</v>
      </c>
      <c r="R7" s="2">
        <v>4.1000000000000002E-2</v>
      </c>
      <c r="S7" s="2">
        <v>0</v>
      </c>
      <c r="T7" s="9">
        <f t="shared" si="5"/>
        <v>41</v>
      </c>
      <c r="U7" s="2">
        <v>8.5999999999999993E-2</v>
      </c>
      <c r="V7" s="2">
        <v>2.0000000000000001E-4</v>
      </c>
      <c r="W7" s="9">
        <f t="shared" si="6"/>
        <v>86.000232557825086</v>
      </c>
      <c r="X7" s="2">
        <v>0.18379999999999999</v>
      </c>
      <c r="Y7" s="2">
        <v>0</v>
      </c>
      <c r="Z7" s="9">
        <f t="shared" si="7"/>
        <v>183.79999999999998</v>
      </c>
      <c r="AA7" s="2">
        <v>0.13339999999999999</v>
      </c>
      <c r="AB7" s="2">
        <v>1.4800000000000001E-2</v>
      </c>
      <c r="AC7" s="9">
        <f t="shared" si="8"/>
        <v>134.21847860857312</v>
      </c>
      <c r="AD7" s="9">
        <f t="shared" si="9"/>
        <v>1786.6195353406672</v>
      </c>
    </row>
    <row r="8" spans="1:33" ht="15.75" thickBot="1" x14ac:dyDescent="0.3">
      <c r="A8" s="3">
        <v>8.3333333333333329E-2</v>
      </c>
      <c r="B8" s="4">
        <v>43453</v>
      </c>
      <c r="C8" s="2">
        <v>0.1196</v>
      </c>
      <c r="D8" s="2">
        <v>0</v>
      </c>
      <c r="E8" s="9">
        <f t="shared" si="0"/>
        <v>239.2</v>
      </c>
      <c r="F8" s="2">
        <v>0.27360000000000001</v>
      </c>
      <c r="G8" s="2">
        <v>0</v>
      </c>
      <c r="H8" s="9">
        <f t="shared" si="1"/>
        <v>410.40000000000003</v>
      </c>
      <c r="I8" s="2">
        <v>0.21740000000000001</v>
      </c>
      <c r="J8" s="2">
        <v>2.0000000000000001E-4</v>
      </c>
      <c r="K8" s="9">
        <f t="shared" si="2"/>
        <v>217.40009199630066</v>
      </c>
      <c r="L8" s="2">
        <v>0.29580000000000001</v>
      </c>
      <c r="M8" s="2">
        <v>0</v>
      </c>
      <c r="N8" s="9">
        <f t="shared" si="3"/>
        <v>295.8</v>
      </c>
      <c r="O8" s="2">
        <v>0.16739999999999999</v>
      </c>
      <c r="P8" s="2">
        <v>0</v>
      </c>
      <c r="Q8" s="9">
        <f t="shared" si="4"/>
        <v>167.4</v>
      </c>
      <c r="R8" s="2">
        <v>3.9600000000000003E-2</v>
      </c>
      <c r="S8" s="2">
        <v>0</v>
      </c>
      <c r="T8" s="9">
        <f t="shared" si="5"/>
        <v>39.6</v>
      </c>
      <c r="U8" s="2">
        <v>8.6800000000000002E-2</v>
      </c>
      <c r="V8" s="2">
        <v>2.0000000000000001E-4</v>
      </c>
      <c r="W8" s="9">
        <f t="shared" si="6"/>
        <v>86.800230414440719</v>
      </c>
      <c r="X8" s="2">
        <v>0.19620000000000001</v>
      </c>
      <c r="Y8" s="2">
        <v>0</v>
      </c>
      <c r="Z8" s="9">
        <f t="shared" si="7"/>
        <v>196.20000000000002</v>
      </c>
      <c r="AA8" s="2">
        <v>0.1384</v>
      </c>
      <c r="AB8" s="2">
        <v>1.44E-2</v>
      </c>
      <c r="AC8" s="9">
        <f t="shared" si="8"/>
        <v>139.14711639124971</v>
      </c>
      <c r="AD8" s="9">
        <f t="shared" si="9"/>
        <v>1791.947438801991</v>
      </c>
    </row>
    <row r="9" spans="1:33" ht="15.75" thickBot="1" x14ac:dyDescent="0.3">
      <c r="A9" s="3">
        <v>0.10416666666666667</v>
      </c>
      <c r="B9" s="4">
        <v>43453</v>
      </c>
      <c r="C9" s="2">
        <v>0.1212</v>
      </c>
      <c r="D9" s="2">
        <v>0</v>
      </c>
      <c r="E9" s="9">
        <f t="shared" si="0"/>
        <v>242.4</v>
      </c>
      <c r="F9" s="2">
        <v>0.27739999999999998</v>
      </c>
      <c r="G9" s="2">
        <v>0</v>
      </c>
      <c r="H9" s="9">
        <f t="shared" si="1"/>
        <v>416.09999999999997</v>
      </c>
      <c r="I9" s="2">
        <v>0.2162</v>
      </c>
      <c r="J9" s="2">
        <v>4.0000000000000002E-4</v>
      </c>
      <c r="K9" s="9">
        <f t="shared" si="2"/>
        <v>216.20037002743544</v>
      </c>
      <c r="L9" s="2">
        <v>0.29659999999999997</v>
      </c>
      <c r="M9" s="2">
        <v>0</v>
      </c>
      <c r="N9" s="9">
        <f t="shared" si="3"/>
        <v>296.59999999999997</v>
      </c>
      <c r="O9" s="2">
        <v>0.1648</v>
      </c>
      <c r="P9" s="2">
        <v>0</v>
      </c>
      <c r="Q9" s="9">
        <f t="shared" si="4"/>
        <v>164.8</v>
      </c>
      <c r="R9" s="2">
        <v>4.1200000000000001E-2</v>
      </c>
      <c r="S9" s="2">
        <v>0</v>
      </c>
      <c r="T9" s="9">
        <f t="shared" si="5"/>
        <v>41.2</v>
      </c>
      <c r="U9" s="2">
        <v>0.09</v>
      </c>
      <c r="V9" s="2">
        <v>1E-3</v>
      </c>
      <c r="W9" s="9">
        <f t="shared" si="6"/>
        <v>90.005555384098372</v>
      </c>
      <c r="X9" s="2">
        <v>0.18559999999999999</v>
      </c>
      <c r="Y9" s="2">
        <v>0</v>
      </c>
      <c r="Z9" s="9">
        <f t="shared" si="7"/>
        <v>185.6</v>
      </c>
      <c r="AA9" s="2">
        <v>0.151</v>
      </c>
      <c r="AB9" s="2">
        <v>1.5599999999999999E-2</v>
      </c>
      <c r="AC9" s="9">
        <f t="shared" si="8"/>
        <v>151.80368901973364</v>
      </c>
      <c r="AD9" s="9">
        <f t="shared" si="9"/>
        <v>1804.7096144312673</v>
      </c>
    </row>
    <row r="10" spans="1:33" ht="15.75" thickBot="1" x14ac:dyDescent="0.3">
      <c r="A10" s="3">
        <v>0.125</v>
      </c>
      <c r="B10" s="4">
        <v>43453</v>
      </c>
      <c r="C10" s="2">
        <v>0.1212</v>
      </c>
      <c r="D10" s="2">
        <v>0</v>
      </c>
      <c r="E10" s="9">
        <f t="shared" si="0"/>
        <v>242.4</v>
      </c>
      <c r="F10" s="2">
        <v>0.2838</v>
      </c>
      <c r="G10" s="2">
        <v>0</v>
      </c>
      <c r="H10" s="9">
        <f t="shared" si="1"/>
        <v>425.7</v>
      </c>
      <c r="I10" s="2">
        <v>0.21740000000000001</v>
      </c>
      <c r="J10" s="2">
        <v>2.0000000000000001E-4</v>
      </c>
      <c r="K10" s="9">
        <f t="shared" si="2"/>
        <v>217.40009199630066</v>
      </c>
      <c r="L10" s="2">
        <v>0.2954</v>
      </c>
      <c r="M10" s="2">
        <v>0</v>
      </c>
      <c r="N10" s="9">
        <f t="shared" si="3"/>
        <v>295.39999999999998</v>
      </c>
      <c r="O10" s="2">
        <v>0.16300000000000001</v>
      </c>
      <c r="P10" s="2">
        <v>0</v>
      </c>
      <c r="Q10" s="9">
        <f t="shared" si="4"/>
        <v>163</v>
      </c>
      <c r="R10" s="2">
        <v>4.2799999999999998E-2</v>
      </c>
      <c r="S10" s="2">
        <v>0</v>
      </c>
      <c r="T10" s="9">
        <f t="shared" si="5"/>
        <v>42.8</v>
      </c>
      <c r="U10" s="2">
        <v>8.7999999999999995E-2</v>
      </c>
      <c r="V10" s="2">
        <v>1.4E-3</v>
      </c>
      <c r="W10" s="9">
        <f t="shared" si="6"/>
        <v>88.011135659074412</v>
      </c>
      <c r="X10" s="2">
        <v>0.1938</v>
      </c>
      <c r="Y10" s="2">
        <v>0</v>
      </c>
      <c r="Z10" s="9">
        <f t="shared" si="7"/>
        <v>193.8</v>
      </c>
      <c r="AA10" s="2">
        <v>0.13800000000000001</v>
      </c>
      <c r="AB10" s="2">
        <v>1.5800000000000002E-2</v>
      </c>
      <c r="AC10" s="9">
        <f t="shared" si="8"/>
        <v>138.90154786754539</v>
      </c>
      <c r="AD10" s="9">
        <f t="shared" si="9"/>
        <v>1807.4127755229201</v>
      </c>
    </row>
    <row r="11" spans="1:33" ht="15.75" thickBot="1" x14ac:dyDescent="0.3">
      <c r="A11" s="3">
        <v>0.14583333333333334</v>
      </c>
      <c r="B11" s="4">
        <v>43453</v>
      </c>
      <c r="C11" s="2">
        <v>0.121</v>
      </c>
      <c r="D11" s="2">
        <v>0</v>
      </c>
      <c r="E11" s="9">
        <f t="shared" si="0"/>
        <v>242</v>
      </c>
      <c r="F11" s="2">
        <v>0.28079999999999999</v>
      </c>
      <c r="G11" s="2">
        <v>0</v>
      </c>
      <c r="H11" s="9">
        <f t="shared" si="1"/>
        <v>421.2</v>
      </c>
      <c r="I11" s="2">
        <v>0.2162</v>
      </c>
      <c r="J11" s="2">
        <v>4.0000000000000002E-4</v>
      </c>
      <c r="K11" s="9">
        <f t="shared" si="2"/>
        <v>216.20037002743544</v>
      </c>
      <c r="L11" s="2">
        <v>0.27360000000000001</v>
      </c>
      <c r="M11" s="2">
        <v>0</v>
      </c>
      <c r="N11" s="9">
        <f t="shared" si="3"/>
        <v>273.60000000000002</v>
      </c>
      <c r="O11" s="2">
        <v>0.16339999999999999</v>
      </c>
      <c r="P11" s="2">
        <v>0</v>
      </c>
      <c r="Q11" s="9">
        <f t="shared" si="4"/>
        <v>163.39999999999998</v>
      </c>
      <c r="R11" s="2">
        <v>4.3400000000000001E-2</v>
      </c>
      <c r="S11" s="2">
        <v>0</v>
      </c>
      <c r="T11" s="9">
        <f t="shared" si="5"/>
        <v>43.4</v>
      </c>
      <c r="U11" s="2">
        <v>8.9200000000000002E-2</v>
      </c>
      <c r="V11" s="2">
        <v>1.4E-3</v>
      </c>
      <c r="W11" s="9">
        <f t="shared" si="6"/>
        <v>89.210985870575385</v>
      </c>
      <c r="X11" s="2">
        <v>0.18920000000000001</v>
      </c>
      <c r="Y11" s="2">
        <v>0</v>
      </c>
      <c r="Z11" s="9">
        <f t="shared" si="7"/>
        <v>189.20000000000002</v>
      </c>
      <c r="AA11" s="2">
        <v>0.13339999999999999</v>
      </c>
      <c r="AB11" s="2">
        <v>1.6199999999999999E-2</v>
      </c>
      <c r="AC11" s="9">
        <f t="shared" si="8"/>
        <v>134.38005804433931</v>
      </c>
      <c r="AD11" s="9">
        <f t="shared" si="9"/>
        <v>1772.5914139423503</v>
      </c>
    </row>
    <row r="12" spans="1:33" ht="15.75" thickBot="1" x14ac:dyDescent="0.3">
      <c r="A12" s="3">
        <v>0.16666666666666666</v>
      </c>
      <c r="B12" s="4">
        <v>43453</v>
      </c>
      <c r="C12" s="2">
        <v>0.1174</v>
      </c>
      <c r="D12" s="2">
        <v>0</v>
      </c>
      <c r="E12" s="9">
        <f t="shared" si="0"/>
        <v>234.8</v>
      </c>
      <c r="F12" s="2">
        <v>0.28739999999999999</v>
      </c>
      <c r="G12" s="2">
        <v>0</v>
      </c>
      <c r="H12" s="9">
        <f t="shared" si="1"/>
        <v>431.09999999999997</v>
      </c>
      <c r="I12" s="2">
        <v>0.21640000000000001</v>
      </c>
      <c r="J12" s="2">
        <v>2.0000000000000001E-4</v>
      </c>
      <c r="K12" s="9">
        <f t="shared" si="2"/>
        <v>216.40009242142204</v>
      </c>
      <c r="L12" s="2">
        <v>0.26939999999999997</v>
      </c>
      <c r="M12" s="2">
        <v>0</v>
      </c>
      <c r="N12" s="9">
        <f t="shared" si="3"/>
        <v>269.39999999999998</v>
      </c>
      <c r="O12" s="2">
        <v>0.1658</v>
      </c>
      <c r="P12" s="2">
        <v>0</v>
      </c>
      <c r="Q12" s="9">
        <f t="shared" si="4"/>
        <v>165.8</v>
      </c>
      <c r="R12" s="2">
        <v>4.3400000000000001E-2</v>
      </c>
      <c r="S12" s="2">
        <v>0</v>
      </c>
      <c r="T12" s="9">
        <f t="shared" si="5"/>
        <v>43.4</v>
      </c>
      <c r="U12" s="2">
        <v>0.09</v>
      </c>
      <c r="V12" s="2">
        <v>2.2000000000000001E-3</v>
      </c>
      <c r="W12" s="9">
        <f t="shared" si="6"/>
        <v>90.026884873353254</v>
      </c>
      <c r="X12" s="2">
        <v>0.18820000000000001</v>
      </c>
      <c r="Y12" s="2">
        <v>0</v>
      </c>
      <c r="Z12" s="9">
        <f t="shared" si="7"/>
        <v>188.20000000000002</v>
      </c>
      <c r="AA12" s="2">
        <v>0.13320000000000001</v>
      </c>
      <c r="AB12" s="2">
        <v>1.72E-2</v>
      </c>
      <c r="AC12" s="9">
        <f t="shared" si="8"/>
        <v>134.30591945256919</v>
      </c>
      <c r="AD12" s="9">
        <f t="shared" si="9"/>
        <v>1773.4328967473448</v>
      </c>
    </row>
    <row r="13" spans="1:33" ht="15.75" thickBot="1" x14ac:dyDescent="0.3">
      <c r="A13" s="3">
        <v>0.1875</v>
      </c>
      <c r="B13" s="4">
        <v>43453</v>
      </c>
      <c r="C13" s="2">
        <v>0.1164</v>
      </c>
      <c r="D13" s="2">
        <v>2.0000000000000001E-4</v>
      </c>
      <c r="E13" s="9">
        <f t="shared" si="0"/>
        <v>232.80034364235806</v>
      </c>
      <c r="F13" s="2">
        <v>0.28899999999999998</v>
      </c>
      <c r="G13" s="2">
        <v>0</v>
      </c>
      <c r="H13" s="9">
        <f t="shared" si="1"/>
        <v>433.49999999999994</v>
      </c>
      <c r="I13" s="2">
        <v>0.21540000000000001</v>
      </c>
      <c r="J13" s="2">
        <v>4.0000000000000002E-4</v>
      </c>
      <c r="K13" s="9">
        <f t="shared" si="2"/>
        <v>215.40037140172251</v>
      </c>
      <c r="L13" s="2">
        <v>0.30880000000000002</v>
      </c>
      <c r="M13" s="2">
        <v>0</v>
      </c>
      <c r="N13" s="9">
        <f t="shared" si="3"/>
        <v>308.8</v>
      </c>
      <c r="O13" s="2">
        <v>0.16500000000000001</v>
      </c>
      <c r="P13" s="2">
        <v>0</v>
      </c>
      <c r="Q13" s="9">
        <f t="shared" si="4"/>
        <v>165</v>
      </c>
      <c r="R13" s="2">
        <v>4.3200000000000002E-2</v>
      </c>
      <c r="S13" s="2">
        <v>0</v>
      </c>
      <c r="T13" s="9">
        <f t="shared" si="5"/>
        <v>43.2</v>
      </c>
      <c r="U13" s="2">
        <v>8.6599999999999996E-2</v>
      </c>
      <c r="V13" s="2">
        <v>4.0000000000000002E-4</v>
      </c>
      <c r="W13" s="9">
        <f t="shared" si="6"/>
        <v>86.600923782601754</v>
      </c>
      <c r="X13" s="2">
        <v>0.1968</v>
      </c>
      <c r="Y13" s="2">
        <v>0</v>
      </c>
      <c r="Z13" s="9">
        <f t="shared" si="7"/>
        <v>196.8</v>
      </c>
      <c r="AA13" s="2">
        <v>0.1608</v>
      </c>
      <c r="AB13" s="2">
        <v>1.7000000000000001E-2</v>
      </c>
      <c r="AC13" s="9">
        <f t="shared" si="8"/>
        <v>161.69613477136676</v>
      </c>
      <c r="AD13" s="9">
        <f t="shared" si="9"/>
        <v>1843.7977735980492</v>
      </c>
    </row>
    <row r="14" spans="1:33" ht="15.75" thickBot="1" x14ac:dyDescent="0.3">
      <c r="A14" s="3">
        <v>0.20833333333333334</v>
      </c>
      <c r="B14" s="4">
        <v>43453</v>
      </c>
      <c r="C14" s="2">
        <v>0.1176</v>
      </c>
      <c r="D14" s="2">
        <v>0</v>
      </c>
      <c r="E14" s="9">
        <f t="shared" si="0"/>
        <v>235.2</v>
      </c>
      <c r="F14" s="2">
        <v>0.29199999999999998</v>
      </c>
      <c r="G14" s="2">
        <v>0</v>
      </c>
      <c r="H14" s="9">
        <f t="shared" si="1"/>
        <v>438</v>
      </c>
      <c r="I14" s="2">
        <v>0.21360000000000001</v>
      </c>
      <c r="J14" s="2">
        <v>2.0000000000000001E-4</v>
      </c>
      <c r="K14" s="9">
        <f t="shared" si="2"/>
        <v>213.6000936329383</v>
      </c>
      <c r="L14" s="2">
        <v>0.31240000000000001</v>
      </c>
      <c r="M14" s="2">
        <v>0</v>
      </c>
      <c r="N14" s="9">
        <f t="shared" si="3"/>
        <v>312.40000000000003</v>
      </c>
      <c r="O14" s="2">
        <v>0.1658</v>
      </c>
      <c r="P14" s="2">
        <v>0</v>
      </c>
      <c r="Q14" s="9">
        <f t="shared" si="4"/>
        <v>165.8</v>
      </c>
      <c r="R14" s="2">
        <v>4.2999999999999997E-2</v>
      </c>
      <c r="S14" s="2">
        <v>0</v>
      </c>
      <c r="T14" s="9">
        <f t="shared" si="5"/>
        <v>43</v>
      </c>
      <c r="U14" s="2">
        <v>8.7400000000000005E-2</v>
      </c>
      <c r="V14" s="2">
        <v>2.0000000000000001E-4</v>
      </c>
      <c r="W14" s="9">
        <f t="shared" si="6"/>
        <v>87.400228832652388</v>
      </c>
      <c r="X14" s="2">
        <v>0.1978</v>
      </c>
      <c r="Y14" s="2">
        <v>0</v>
      </c>
      <c r="Z14" s="9">
        <f t="shared" si="7"/>
        <v>197.8</v>
      </c>
      <c r="AA14" s="2">
        <v>0.13719999999999999</v>
      </c>
      <c r="AB14" s="2">
        <v>1.66E-2</v>
      </c>
      <c r="AC14" s="9">
        <f t="shared" si="8"/>
        <v>138.20057886998882</v>
      </c>
      <c r="AD14" s="9">
        <f t="shared" si="9"/>
        <v>1831.4009013355794</v>
      </c>
    </row>
    <row r="15" spans="1:33" ht="15.75" thickBot="1" x14ac:dyDescent="0.3">
      <c r="A15" s="3">
        <v>0.22916666666666666</v>
      </c>
      <c r="B15" s="4">
        <v>43453</v>
      </c>
      <c r="C15" s="2">
        <v>0.1208</v>
      </c>
      <c r="D15" s="2">
        <v>2.0000000000000001E-4</v>
      </c>
      <c r="E15" s="9">
        <f t="shared" si="0"/>
        <v>241.60033112560089</v>
      </c>
      <c r="F15" s="2">
        <v>0.28620000000000001</v>
      </c>
      <c r="G15" s="2">
        <v>0</v>
      </c>
      <c r="H15" s="9">
        <f t="shared" si="1"/>
        <v>429.3</v>
      </c>
      <c r="I15" s="2">
        <v>0.20960000000000001</v>
      </c>
      <c r="J15" s="2">
        <v>0</v>
      </c>
      <c r="K15" s="9">
        <f t="shared" si="2"/>
        <v>209.60000000000002</v>
      </c>
      <c r="L15" s="2">
        <v>0.2944</v>
      </c>
      <c r="M15" s="2">
        <v>0</v>
      </c>
      <c r="N15" s="9">
        <f t="shared" si="3"/>
        <v>294.39999999999998</v>
      </c>
      <c r="O15" s="2">
        <v>0.16300000000000001</v>
      </c>
      <c r="P15" s="2">
        <v>0</v>
      </c>
      <c r="Q15" s="9">
        <f t="shared" si="4"/>
        <v>163</v>
      </c>
      <c r="R15" s="2">
        <v>4.2000000000000003E-2</v>
      </c>
      <c r="S15" s="2">
        <v>0</v>
      </c>
      <c r="T15" s="9">
        <f t="shared" si="5"/>
        <v>42</v>
      </c>
      <c r="U15" s="2">
        <v>8.7400000000000005E-2</v>
      </c>
      <c r="V15" s="2">
        <v>2.0000000000000001E-4</v>
      </c>
      <c r="W15" s="9">
        <f t="shared" si="6"/>
        <v>87.400228832652388</v>
      </c>
      <c r="X15" s="2">
        <v>0.20019999999999999</v>
      </c>
      <c r="Y15" s="2">
        <v>0</v>
      </c>
      <c r="Z15" s="9">
        <f t="shared" si="7"/>
        <v>200.2</v>
      </c>
      <c r="AA15" s="2">
        <v>0.128</v>
      </c>
      <c r="AB15" s="2">
        <v>1.7000000000000001E-2</v>
      </c>
      <c r="AC15" s="9">
        <f t="shared" si="8"/>
        <v>129.12397143830421</v>
      </c>
      <c r="AD15" s="9">
        <f t="shared" si="9"/>
        <v>1796.6245313965576</v>
      </c>
    </row>
    <row r="16" spans="1:33" ht="15.75" thickBot="1" x14ac:dyDescent="0.3">
      <c r="A16" s="3">
        <v>0.25</v>
      </c>
      <c r="B16" s="4">
        <v>43453</v>
      </c>
      <c r="C16" s="2">
        <v>0.12</v>
      </c>
      <c r="D16" s="2">
        <v>0</v>
      </c>
      <c r="E16" s="9">
        <f t="shared" si="0"/>
        <v>240</v>
      </c>
      <c r="F16" s="2">
        <v>0.2828</v>
      </c>
      <c r="G16" s="2">
        <v>0</v>
      </c>
      <c r="H16" s="9">
        <f t="shared" si="1"/>
        <v>424.2</v>
      </c>
      <c r="I16" s="2">
        <v>0.21659999999999999</v>
      </c>
      <c r="J16" s="2">
        <v>2.0000000000000001E-4</v>
      </c>
      <c r="K16" s="9">
        <f t="shared" si="2"/>
        <v>216.60009233608372</v>
      </c>
      <c r="L16" s="2">
        <v>0.30320000000000003</v>
      </c>
      <c r="M16" s="2">
        <v>0</v>
      </c>
      <c r="N16" s="9">
        <f t="shared" si="3"/>
        <v>303.20000000000005</v>
      </c>
      <c r="O16" s="2">
        <v>0.16339999999999999</v>
      </c>
      <c r="P16" s="2">
        <v>0</v>
      </c>
      <c r="Q16" s="9">
        <f t="shared" si="4"/>
        <v>163.39999999999998</v>
      </c>
      <c r="R16" s="2">
        <v>4.1200000000000001E-2</v>
      </c>
      <c r="S16" s="2">
        <v>0</v>
      </c>
      <c r="T16" s="9">
        <f t="shared" si="5"/>
        <v>41.2</v>
      </c>
      <c r="U16" s="2">
        <v>8.7400000000000005E-2</v>
      </c>
      <c r="V16" s="2">
        <v>0</v>
      </c>
      <c r="W16" s="9">
        <f t="shared" si="6"/>
        <v>87.4</v>
      </c>
      <c r="X16" s="2">
        <v>0.1948</v>
      </c>
      <c r="Y16" s="2">
        <v>0</v>
      </c>
      <c r="Z16" s="9">
        <f t="shared" si="7"/>
        <v>194.8</v>
      </c>
      <c r="AA16" s="2">
        <v>0.1394</v>
      </c>
      <c r="AB16" s="2">
        <v>1.52E-2</v>
      </c>
      <c r="AC16" s="9">
        <f t="shared" si="8"/>
        <v>140.22624576019996</v>
      </c>
      <c r="AD16" s="9">
        <f t="shared" si="9"/>
        <v>1811.0263380962838</v>
      </c>
    </row>
    <row r="17" spans="1:30" ht="15.75" thickBot="1" x14ac:dyDescent="0.3">
      <c r="A17" s="3">
        <v>0.27083333333333331</v>
      </c>
      <c r="B17" s="4">
        <v>43453</v>
      </c>
      <c r="C17" s="2">
        <v>0.1226</v>
      </c>
      <c r="D17" s="2">
        <v>0</v>
      </c>
      <c r="E17" s="9">
        <f t="shared" si="0"/>
        <v>245.2</v>
      </c>
      <c r="F17" s="2">
        <v>0.28599999999999998</v>
      </c>
      <c r="G17" s="2">
        <v>0</v>
      </c>
      <c r="H17" s="9">
        <f t="shared" si="1"/>
        <v>428.99999999999994</v>
      </c>
      <c r="I17" s="2">
        <v>0.215</v>
      </c>
      <c r="J17" s="2">
        <v>2.0000000000000001E-4</v>
      </c>
      <c r="K17" s="9">
        <f t="shared" si="2"/>
        <v>215.00009302323568</v>
      </c>
      <c r="L17" s="2">
        <v>0.28920000000000001</v>
      </c>
      <c r="M17" s="2">
        <v>0</v>
      </c>
      <c r="N17" s="9">
        <f t="shared" si="3"/>
        <v>289.2</v>
      </c>
      <c r="O17" s="2">
        <v>0.16719999999999999</v>
      </c>
      <c r="P17" s="2">
        <v>0</v>
      </c>
      <c r="Q17" s="9">
        <f t="shared" si="4"/>
        <v>167.2</v>
      </c>
      <c r="R17" s="2">
        <v>0.04</v>
      </c>
      <c r="S17" s="2">
        <v>0</v>
      </c>
      <c r="T17" s="9">
        <f t="shared" si="5"/>
        <v>40</v>
      </c>
      <c r="U17" s="2">
        <v>8.4199999999999997E-2</v>
      </c>
      <c r="V17" s="2">
        <v>2.0000000000000001E-4</v>
      </c>
      <c r="W17" s="9">
        <f t="shared" si="6"/>
        <v>84.200237529356173</v>
      </c>
      <c r="X17" s="2">
        <v>0.1862</v>
      </c>
      <c r="Y17" s="2">
        <v>0</v>
      </c>
      <c r="Z17" s="9">
        <f t="shared" si="7"/>
        <v>186.20000000000002</v>
      </c>
      <c r="AA17" s="2">
        <v>0.15459999999999999</v>
      </c>
      <c r="AB17" s="2">
        <v>1.54E-2</v>
      </c>
      <c r="AC17" s="9">
        <f t="shared" si="8"/>
        <v>155.3651183502912</v>
      </c>
      <c r="AD17" s="9">
        <f t="shared" si="9"/>
        <v>1811.3654489028829</v>
      </c>
    </row>
    <row r="18" spans="1:30" ht="15.75" thickBot="1" x14ac:dyDescent="0.3">
      <c r="A18" s="3">
        <v>0.29166666666666669</v>
      </c>
      <c r="B18" s="4">
        <v>43453</v>
      </c>
      <c r="C18" s="2">
        <v>0.124</v>
      </c>
      <c r="D18" s="2">
        <v>0</v>
      </c>
      <c r="E18" s="9">
        <f t="shared" si="0"/>
        <v>248</v>
      </c>
      <c r="F18" s="2">
        <v>0.2928</v>
      </c>
      <c r="G18" s="2">
        <v>0</v>
      </c>
      <c r="H18" s="9">
        <f t="shared" si="1"/>
        <v>439.2</v>
      </c>
      <c r="I18" s="2">
        <v>0.21759999999999999</v>
      </c>
      <c r="J18" s="2">
        <v>2.0000000000000001E-4</v>
      </c>
      <c r="K18" s="9">
        <f t="shared" si="2"/>
        <v>217.6000919117453</v>
      </c>
      <c r="L18" s="2">
        <v>0.29599999999999999</v>
      </c>
      <c r="M18" s="2">
        <v>0</v>
      </c>
      <c r="N18" s="9">
        <f t="shared" si="3"/>
        <v>296</v>
      </c>
      <c r="O18" s="2">
        <v>0.1694</v>
      </c>
      <c r="P18" s="2">
        <v>0</v>
      </c>
      <c r="Q18" s="9">
        <f t="shared" si="4"/>
        <v>169.4</v>
      </c>
      <c r="R18" s="2">
        <v>3.9199999999999999E-2</v>
      </c>
      <c r="S18" s="2">
        <v>0</v>
      </c>
      <c r="T18" s="9">
        <f t="shared" si="5"/>
        <v>39.199999999999996</v>
      </c>
      <c r="U18" s="2">
        <v>8.4199999999999997E-2</v>
      </c>
      <c r="V18" s="2">
        <v>1E-3</v>
      </c>
      <c r="W18" s="9">
        <f t="shared" si="6"/>
        <v>84.205938032896469</v>
      </c>
      <c r="X18" s="2">
        <v>0.1744</v>
      </c>
      <c r="Y18" s="2">
        <v>0</v>
      </c>
      <c r="Z18" s="9">
        <f t="shared" si="7"/>
        <v>174.4</v>
      </c>
      <c r="AA18" s="2">
        <v>0.1288</v>
      </c>
      <c r="AB18" s="2">
        <v>1.4800000000000001E-2</v>
      </c>
      <c r="AC18" s="9">
        <f t="shared" si="8"/>
        <v>129.64752215140868</v>
      </c>
      <c r="AD18" s="9">
        <f t="shared" si="9"/>
        <v>1797.6535520960506</v>
      </c>
    </row>
    <row r="19" spans="1:30" ht="15.75" thickBot="1" x14ac:dyDescent="0.3">
      <c r="A19" s="3">
        <v>0.3125</v>
      </c>
      <c r="B19" s="4">
        <v>43453</v>
      </c>
      <c r="C19" s="2">
        <v>0.1242</v>
      </c>
      <c r="D19" s="2">
        <v>0</v>
      </c>
      <c r="E19" s="9">
        <f t="shared" si="0"/>
        <v>248.4</v>
      </c>
      <c r="F19" s="2">
        <v>0.29559999999999997</v>
      </c>
      <c r="G19" s="2">
        <v>0</v>
      </c>
      <c r="H19" s="9">
        <f t="shared" si="1"/>
        <v>443.4</v>
      </c>
      <c r="I19" s="2">
        <v>0.21299999999999999</v>
      </c>
      <c r="J19" s="2">
        <v>2.0000000000000001E-4</v>
      </c>
      <c r="K19" s="9">
        <f t="shared" si="2"/>
        <v>213.0000938966929</v>
      </c>
      <c r="L19" s="2">
        <v>0.30459999999999998</v>
      </c>
      <c r="M19" s="2">
        <v>2.0000000000000001E-4</v>
      </c>
      <c r="N19" s="9">
        <f t="shared" si="3"/>
        <v>304.60006565987476</v>
      </c>
      <c r="O19" s="2">
        <v>0.1646</v>
      </c>
      <c r="P19" s="2">
        <v>0</v>
      </c>
      <c r="Q19" s="9">
        <f t="shared" si="4"/>
        <v>164.6</v>
      </c>
      <c r="R19" s="2">
        <v>3.6999999999999998E-2</v>
      </c>
      <c r="S19" s="2">
        <v>0</v>
      </c>
      <c r="T19" s="9">
        <f t="shared" si="5"/>
        <v>37</v>
      </c>
      <c r="U19" s="2">
        <v>8.48E-2</v>
      </c>
      <c r="V19" s="2">
        <v>2.0000000000000001E-4</v>
      </c>
      <c r="W19" s="9">
        <f t="shared" si="6"/>
        <v>84.800235848728633</v>
      </c>
      <c r="X19" s="2">
        <v>0.18099999999999999</v>
      </c>
      <c r="Y19" s="2">
        <v>0</v>
      </c>
      <c r="Z19" s="9">
        <f t="shared" si="7"/>
        <v>181</v>
      </c>
      <c r="AA19" s="2">
        <v>0.13220000000000001</v>
      </c>
      <c r="AB19" s="2">
        <v>1.18E-2</v>
      </c>
      <c r="AC19" s="9">
        <f t="shared" si="8"/>
        <v>132.72558155834167</v>
      </c>
      <c r="AD19" s="9">
        <f t="shared" si="9"/>
        <v>1809.5259769636377</v>
      </c>
    </row>
    <row r="20" spans="1:30" ht="15.75" thickBot="1" x14ac:dyDescent="0.3">
      <c r="A20" s="3">
        <v>0.33333333333333331</v>
      </c>
      <c r="B20" s="4">
        <v>43453</v>
      </c>
      <c r="C20" s="2">
        <v>0.11840000000000001</v>
      </c>
      <c r="D20" s="2">
        <v>0</v>
      </c>
      <c r="E20" s="9">
        <f t="shared" si="0"/>
        <v>236.8</v>
      </c>
      <c r="F20" s="2">
        <v>0.3</v>
      </c>
      <c r="G20" s="2">
        <v>0</v>
      </c>
      <c r="H20" s="9">
        <f t="shared" si="1"/>
        <v>450</v>
      </c>
      <c r="I20" s="2">
        <v>0.2092</v>
      </c>
      <c r="J20" s="2">
        <v>0</v>
      </c>
      <c r="K20" s="9">
        <f t="shared" si="2"/>
        <v>209.2</v>
      </c>
      <c r="L20" s="2">
        <v>0.28560000000000002</v>
      </c>
      <c r="M20" s="2">
        <v>0</v>
      </c>
      <c r="N20" s="9">
        <f t="shared" si="3"/>
        <v>285.60000000000002</v>
      </c>
      <c r="O20" s="2">
        <v>0.16239999999999999</v>
      </c>
      <c r="P20" s="2">
        <v>0</v>
      </c>
      <c r="Q20" s="9">
        <f t="shared" si="4"/>
        <v>162.39999999999998</v>
      </c>
      <c r="R20" s="2">
        <v>3.6600000000000001E-2</v>
      </c>
      <c r="S20" s="2">
        <v>0</v>
      </c>
      <c r="T20" s="9">
        <f t="shared" si="5"/>
        <v>36.6</v>
      </c>
      <c r="U20" s="2">
        <v>8.6599999999999996E-2</v>
      </c>
      <c r="V20" s="2">
        <v>2.0000000000000001E-4</v>
      </c>
      <c r="W20" s="9">
        <f t="shared" si="6"/>
        <v>86.600230946574257</v>
      </c>
      <c r="X20" s="2">
        <v>0.183</v>
      </c>
      <c r="Y20" s="2">
        <v>0</v>
      </c>
      <c r="Z20" s="9">
        <f t="shared" si="7"/>
        <v>183</v>
      </c>
      <c r="AA20" s="2">
        <v>0.13420000000000001</v>
      </c>
      <c r="AB20" s="2">
        <v>1.14E-2</v>
      </c>
      <c r="AC20" s="9">
        <f t="shared" si="8"/>
        <v>134.68333230210783</v>
      </c>
      <c r="AD20" s="9">
        <f t="shared" si="9"/>
        <v>1784.8835632486821</v>
      </c>
    </row>
    <row r="21" spans="1:30" ht="15.75" thickBot="1" x14ac:dyDescent="0.3">
      <c r="A21" s="3">
        <v>0.35416666666666669</v>
      </c>
      <c r="B21" s="4">
        <v>43453</v>
      </c>
      <c r="C21" s="2">
        <v>0.115</v>
      </c>
      <c r="D21" s="2">
        <v>0</v>
      </c>
      <c r="E21" s="9">
        <f t="shared" si="0"/>
        <v>230</v>
      </c>
      <c r="F21" s="2">
        <v>0.30480000000000002</v>
      </c>
      <c r="G21" s="2">
        <v>0</v>
      </c>
      <c r="H21" s="9">
        <f t="shared" si="1"/>
        <v>457.20000000000005</v>
      </c>
      <c r="I21" s="2">
        <v>0.21379999999999999</v>
      </c>
      <c r="J21" s="2">
        <v>0</v>
      </c>
      <c r="K21" s="9">
        <f t="shared" si="2"/>
        <v>213.79999999999998</v>
      </c>
      <c r="L21" s="2">
        <v>0.27960000000000002</v>
      </c>
      <c r="M21" s="2">
        <v>2.0000000000000001E-4</v>
      </c>
      <c r="N21" s="9">
        <f t="shared" si="3"/>
        <v>279.60007153074912</v>
      </c>
      <c r="O21" s="2">
        <v>0.1552</v>
      </c>
      <c r="P21" s="2">
        <v>4.0000000000000002E-4</v>
      </c>
      <c r="Q21" s="9">
        <f t="shared" si="4"/>
        <v>155.20051546306152</v>
      </c>
      <c r="R21" s="2">
        <v>3.5200000000000002E-2</v>
      </c>
      <c r="S21" s="2">
        <v>0</v>
      </c>
      <c r="T21" s="9">
        <f t="shared" si="5"/>
        <v>35.200000000000003</v>
      </c>
      <c r="U21" s="2">
        <v>8.9800000000000005E-2</v>
      </c>
      <c r="V21" s="2">
        <v>4.0000000000000002E-4</v>
      </c>
      <c r="W21" s="9">
        <f t="shared" si="6"/>
        <v>89.800890864177973</v>
      </c>
      <c r="X21" s="2">
        <v>0.19</v>
      </c>
      <c r="Y21" s="2">
        <v>0</v>
      </c>
      <c r="Z21" s="9">
        <f t="shared" si="7"/>
        <v>190</v>
      </c>
      <c r="AA21" s="2">
        <v>0.1492</v>
      </c>
      <c r="AB21" s="2">
        <v>1.04E-2</v>
      </c>
      <c r="AC21" s="9">
        <f t="shared" si="8"/>
        <v>149.56202726628175</v>
      </c>
      <c r="AD21" s="9">
        <f t="shared" si="9"/>
        <v>1800.3635051242704</v>
      </c>
    </row>
    <row r="22" spans="1:30" ht="15.75" thickBot="1" x14ac:dyDescent="0.3">
      <c r="A22" s="3">
        <v>0.375</v>
      </c>
      <c r="B22" s="4">
        <v>43453</v>
      </c>
      <c r="C22" s="2">
        <v>0.1084</v>
      </c>
      <c r="D22" s="2">
        <v>2.0000000000000001E-4</v>
      </c>
      <c r="E22" s="9">
        <f t="shared" si="0"/>
        <v>216.80036900337598</v>
      </c>
      <c r="F22" s="2">
        <v>0.3054</v>
      </c>
      <c r="G22" s="2">
        <v>0</v>
      </c>
      <c r="H22" s="9">
        <f t="shared" si="1"/>
        <v>458.1</v>
      </c>
      <c r="I22" s="2">
        <v>0.2044</v>
      </c>
      <c r="J22" s="2">
        <v>2.0000000000000001E-4</v>
      </c>
      <c r="K22" s="9">
        <f t="shared" si="2"/>
        <v>204.40009784733471</v>
      </c>
      <c r="L22" s="2">
        <v>0.28799999999999998</v>
      </c>
      <c r="M22" s="2">
        <v>0</v>
      </c>
      <c r="N22" s="9">
        <f t="shared" si="3"/>
        <v>288</v>
      </c>
      <c r="O22" s="2">
        <v>0.1396</v>
      </c>
      <c r="P22" s="2">
        <v>3.3999999999999998E-3</v>
      </c>
      <c r="Q22" s="9">
        <f t="shared" si="4"/>
        <v>139.64139787326678</v>
      </c>
      <c r="R22" s="2">
        <v>3.4599999999999999E-2</v>
      </c>
      <c r="S22" s="2">
        <v>0</v>
      </c>
      <c r="T22" s="9">
        <f t="shared" si="5"/>
        <v>34.6</v>
      </c>
      <c r="U22" s="2">
        <v>9.0200000000000002E-2</v>
      </c>
      <c r="V22" s="2">
        <v>2.0000000000000001E-4</v>
      </c>
      <c r="W22" s="9">
        <f t="shared" si="6"/>
        <v>90.200221729217503</v>
      </c>
      <c r="X22" s="2">
        <v>0.18659999999999999</v>
      </c>
      <c r="Y22" s="2">
        <v>0</v>
      </c>
      <c r="Z22" s="9">
        <f t="shared" si="7"/>
        <v>186.6</v>
      </c>
      <c r="AA22" s="2">
        <v>0.12379999999999999</v>
      </c>
      <c r="AB22" s="2">
        <v>9.1999999999999998E-3</v>
      </c>
      <c r="AC22" s="9">
        <f t="shared" si="8"/>
        <v>124.14137102513408</v>
      </c>
      <c r="AD22" s="9">
        <f t="shared" si="9"/>
        <v>1742.4834574783285</v>
      </c>
    </row>
    <row r="23" spans="1:30" ht="15.75" thickBot="1" x14ac:dyDescent="0.3">
      <c r="A23" s="3">
        <v>0.39583333333333331</v>
      </c>
      <c r="B23" s="4">
        <v>43453</v>
      </c>
      <c r="C23" s="2">
        <v>0.1094</v>
      </c>
      <c r="D23" s="2">
        <v>0</v>
      </c>
      <c r="E23" s="9">
        <f t="shared" si="0"/>
        <v>218.79999999999998</v>
      </c>
      <c r="F23" s="2">
        <v>0.2944</v>
      </c>
      <c r="G23" s="2">
        <v>0</v>
      </c>
      <c r="H23" s="9">
        <f t="shared" si="1"/>
        <v>441.59999999999997</v>
      </c>
      <c r="I23" s="2">
        <v>0.2054</v>
      </c>
      <c r="J23" s="2">
        <v>2.0000000000000001E-4</v>
      </c>
      <c r="K23" s="9">
        <f t="shared" si="2"/>
        <v>205.40009737096034</v>
      </c>
      <c r="L23" s="2">
        <v>0.27179999999999999</v>
      </c>
      <c r="M23" s="2">
        <v>0</v>
      </c>
      <c r="N23" s="9">
        <f t="shared" si="3"/>
        <v>271.8</v>
      </c>
      <c r="O23" s="2">
        <v>0.1426</v>
      </c>
      <c r="P23" s="2">
        <v>2.8E-3</v>
      </c>
      <c r="Q23" s="9">
        <f t="shared" si="4"/>
        <v>142.62748683195676</v>
      </c>
      <c r="R23" s="2">
        <v>3.7400000000000003E-2</v>
      </c>
      <c r="S23" s="2">
        <v>0</v>
      </c>
      <c r="T23" s="9">
        <f t="shared" si="5"/>
        <v>37.400000000000006</v>
      </c>
      <c r="U23" s="2">
        <v>9.2999999999999999E-2</v>
      </c>
      <c r="V23" s="2">
        <v>2.0000000000000001E-4</v>
      </c>
      <c r="W23" s="9">
        <f t="shared" si="6"/>
        <v>93.000215053514808</v>
      </c>
      <c r="X23" s="2">
        <v>0.17580000000000001</v>
      </c>
      <c r="Y23" s="2">
        <v>0</v>
      </c>
      <c r="Z23" s="9">
        <f t="shared" si="7"/>
        <v>175.8</v>
      </c>
      <c r="AA23" s="2">
        <v>0.13159999999999999</v>
      </c>
      <c r="AB23" s="2">
        <v>1.2800000000000001E-2</v>
      </c>
      <c r="AC23" s="9">
        <f t="shared" si="8"/>
        <v>132.22102707209621</v>
      </c>
      <c r="AD23" s="9">
        <f t="shared" si="9"/>
        <v>1718.648826328528</v>
      </c>
    </row>
    <row r="24" spans="1:30" ht="15.75" thickBot="1" x14ac:dyDescent="0.3">
      <c r="A24" s="3">
        <v>0.41666666666666669</v>
      </c>
      <c r="B24" s="4">
        <v>43453</v>
      </c>
      <c r="C24" s="2">
        <v>0.11260000000000001</v>
      </c>
      <c r="D24" s="2">
        <v>4.0000000000000002E-4</v>
      </c>
      <c r="E24" s="9">
        <f t="shared" si="0"/>
        <v>225.20142095466451</v>
      </c>
      <c r="F24" s="2">
        <v>0.28399999999999997</v>
      </c>
      <c r="G24" s="2">
        <v>0</v>
      </c>
      <c r="H24" s="9">
        <f t="shared" si="1"/>
        <v>425.99999999999994</v>
      </c>
      <c r="I24" s="2">
        <v>0.2072</v>
      </c>
      <c r="J24" s="2">
        <v>2.0000000000000001E-4</v>
      </c>
      <c r="K24" s="9">
        <f t="shared" si="2"/>
        <v>207.20009652507403</v>
      </c>
      <c r="L24" s="2">
        <v>0.26779999999999998</v>
      </c>
      <c r="M24" s="2">
        <v>0</v>
      </c>
      <c r="N24" s="9">
        <f t="shared" si="3"/>
        <v>267.79999999999995</v>
      </c>
      <c r="O24" s="2">
        <v>0.1396</v>
      </c>
      <c r="P24" s="2">
        <v>1.8E-3</v>
      </c>
      <c r="Q24" s="9">
        <f t="shared" si="4"/>
        <v>139.61160410223789</v>
      </c>
      <c r="R24" s="2">
        <v>3.7199999999999997E-2</v>
      </c>
      <c r="S24" s="2">
        <v>0</v>
      </c>
      <c r="T24" s="9">
        <f t="shared" si="5"/>
        <v>37.199999999999996</v>
      </c>
      <c r="U24" s="2">
        <v>8.9200000000000002E-2</v>
      </c>
      <c r="V24" s="2">
        <v>2.0000000000000001E-4</v>
      </c>
      <c r="W24" s="9">
        <f t="shared" si="6"/>
        <v>89.200224214964848</v>
      </c>
      <c r="X24" s="2">
        <v>0.17599999999999999</v>
      </c>
      <c r="Y24" s="2">
        <v>0</v>
      </c>
      <c r="Z24" s="9">
        <f t="shared" si="7"/>
        <v>176</v>
      </c>
      <c r="AA24" s="2">
        <v>0.129</v>
      </c>
      <c r="AB24" s="2">
        <v>1.2800000000000001E-2</v>
      </c>
      <c r="AC24" s="9">
        <f t="shared" si="8"/>
        <v>129.63348332896095</v>
      </c>
      <c r="AD24" s="9">
        <f t="shared" si="9"/>
        <v>1697.8468291259021</v>
      </c>
    </row>
    <row r="25" spans="1:30" ht="15.75" thickBot="1" x14ac:dyDescent="0.3">
      <c r="A25" s="3">
        <v>0.4375</v>
      </c>
      <c r="B25" s="4">
        <v>43453</v>
      </c>
      <c r="C25" s="2">
        <v>0.1134</v>
      </c>
      <c r="D25" s="2">
        <v>0</v>
      </c>
      <c r="E25" s="9">
        <f t="shared" si="0"/>
        <v>226.8</v>
      </c>
      <c r="F25" s="2">
        <v>0.27639999999999998</v>
      </c>
      <c r="G25" s="2">
        <v>0</v>
      </c>
      <c r="H25" s="9">
        <f t="shared" si="1"/>
        <v>414.59999999999997</v>
      </c>
      <c r="I25" s="2">
        <v>0.20200000000000001</v>
      </c>
      <c r="J25" s="2">
        <v>2.0000000000000001E-4</v>
      </c>
      <c r="K25" s="9">
        <f t="shared" si="2"/>
        <v>202.00009900987675</v>
      </c>
      <c r="L25" s="2">
        <v>0.29099999999999998</v>
      </c>
      <c r="M25" s="2">
        <v>0</v>
      </c>
      <c r="N25" s="9">
        <f t="shared" si="3"/>
        <v>291</v>
      </c>
      <c r="O25" s="2">
        <v>0.13500000000000001</v>
      </c>
      <c r="P25" s="2">
        <v>3.3999999999999998E-3</v>
      </c>
      <c r="Q25" s="9">
        <f t="shared" si="4"/>
        <v>135.04280802767693</v>
      </c>
      <c r="R25" s="2">
        <v>3.6400000000000002E-2</v>
      </c>
      <c r="S25" s="2">
        <v>0</v>
      </c>
      <c r="T25" s="9">
        <f t="shared" si="5"/>
        <v>36.4</v>
      </c>
      <c r="U25" s="2">
        <v>8.5199999999999998E-2</v>
      </c>
      <c r="V25" s="2">
        <v>2.0000000000000001E-4</v>
      </c>
      <c r="W25" s="9">
        <f t="shared" si="6"/>
        <v>85.200234741460662</v>
      </c>
      <c r="X25" s="2">
        <v>0.1656</v>
      </c>
      <c r="Y25" s="2">
        <v>0</v>
      </c>
      <c r="Z25" s="9">
        <f t="shared" si="7"/>
        <v>165.6</v>
      </c>
      <c r="AA25" s="2">
        <v>0.15260000000000001</v>
      </c>
      <c r="AB25" s="2">
        <v>1.1599999999999999E-2</v>
      </c>
      <c r="AC25" s="9">
        <f t="shared" si="8"/>
        <v>153.0402561419707</v>
      </c>
      <c r="AD25" s="9">
        <f t="shared" si="9"/>
        <v>1709.683397920985</v>
      </c>
    </row>
    <row r="26" spans="1:30" ht="15.75" thickBot="1" x14ac:dyDescent="0.3">
      <c r="A26" s="3">
        <v>0.45833333333333331</v>
      </c>
      <c r="B26" s="4">
        <v>43453</v>
      </c>
      <c r="C26" s="2">
        <v>0.1152</v>
      </c>
      <c r="D26" s="2">
        <v>2.0000000000000001E-4</v>
      </c>
      <c r="E26" s="9">
        <f t="shared" si="0"/>
        <v>230.40034722196057</v>
      </c>
      <c r="F26" s="2">
        <v>0.2802</v>
      </c>
      <c r="G26" s="2">
        <v>0</v>
      </c>
      <c r="H26" s="9">
        <f t="shared" si="1"/>
        <v>420.3</v>
      </c>
      <c r="I26" s="2">
        <v>0.2054</v>
      </c>
      <c r="J26" s="2">
        <v>0</v>
      </c>
      <c r="K26" s="9">
        <f t="shared" si="2"/>
        <v>205.4</v>
      </c>
      <c r="L26" s="2">
        <v>0.2928</v>
      </c>
      <c r="M26" s="2">
        <v>2.0000000000000001E-4</v>
      </c>
      <c r="N26" s="9">
        <f t="shared" si="3"/>
        <v>292.80006830600297</v>
      </c>
      <c r="O26" s="2">
        <v>0.13339999999999999</v>
      </c>
      <c r="P26" s="2">
        <v>2.8E-3</v>
      </c>
      <c r="Q26" s="9">
        <f t="shared" si="4"/>
        <v>133.42938207156621</v>
      </c>
      <c r="R26" s="2">
        <v>3.6200000000000003E-2</v>
      </c>
      <c r="S26" s="2">
        <v>0</v>
      </c>
      <c r="T26" s="9">
        <f t="shared" si="5"/>
        <v>36.200000000000003</v>
      </c>
      <c r="U26" s="2">
        <v>8.8400000000000006E-2</v>
      </c>
      <c r="V26" s="2">
        <v>8.0000000000000004E-4</v>
      </c>
      <c r="W26" s="9">
        <f t="shared" si="6"/>
        <v>88.403619835389108</v>
      </c>
      <c r="X26" s="2">
        <v>0.1578</v>
      </c>
      <c r="Y26" s="2">
        <v>0</v>
      </c>
      <c r="Z26" s="9">
        <f t="shared" si="7"/>
        <v>157.79999999999998</v>
      </c>
      <c r="AA26" s="2">
        <v>0.13819999999999999</v>
      </c>
      <c r="AB26" s="2">
        <v>1.2E-2</v>
      </c>
      <c r="AC26" s="9">
        <f t="shared" si="8"/>
        <v>138.72000576701254</v>
      </c>
      <c r="AD26" s="9">
        <f t="shared" si="9"/>
        <v>1703.4534232019312</v>
      </c>
    </row>
    <row r="27" spans="1:30" ht="15.75" thickBot="1" x14ac:dyDescent="0.3">
      <c r="A27" s="3">
        <v>0.47916666666666669</v>
      </c>
      <c r="B27" s="4">
        <v>43453</v>
      </c>
      <c r="C27" s="2">
        <v>0.115</v>
      </c>
      <c r="D27" s="2">
        <v>4.0000000000000002E-4</v>
      </c>
      <c r="E27" s="9">
        <f t="shared" si="0"/>
        <v>230.00139130013977</v>
      </c>
      <c r="F27" s="2">
        <v>0.2858</v>
      </c>
      <c r="G27" s="2">
        <v>0</v>
      </c>
      <c r="H27" s="9">
        <f t="shared" si="1"/>
        <v>428.7</v>
      </c>
      <c r="I27" s="2">
        <v>0.20680000000000001</v>
      </c>
      <c r="J27" s="2">
        <v>2.0000000000000001E-4</v>
      </c>
      <c r="K27" s="9">
        <f t="shared" si="2"/>
        <v>206.80009671177623</v>
      </c>
      <c r="L27" s="2">
        <v>0.309</v>
      </c>
      <c r="M27" s="2">
        <v>0</v>
      </c>
      <c r="N27" s="9">
        <f t="shared" si="3"/>
        <v>309</v>
      </c>
      <c r="O27" s="2">
        <v>0.1348</v>
      </c>
      <c r="P27" s="2">
        <v>2.8E-3</v>
      </c>
      <c r="Q27" s="9">
        <f t="shared" si="4"/>
        <v>134.82907698267462</v>
      </c>
      <c r="R27" s="2">
        <v>4.8599999999999997E-2</v>
      </c>
      <c r="S27" s="2">
        <v>0</v>
      </c>
      <c r="T27" s="9">
        <f t="shared" si="5"/>
        <v>48.599999999999994</v>
      </c>
      <c r="U27" s="2">
        <v>8.5199999999999998E-2</v>
      </c>
      <c r="V27" s="2">
        <v>2.0000000000000001E-4</v>
      </c>
      <c r="W27" s="9">
        <f t="shared" si="6"/>
        <v>85.200234741460662</v>
      </c>
      <c r="X27" s="2">
        <v>0.1482</v>
      </c>
      <c r="Y27" s="2">
        <v>0</v>
      </c>
      <c r="Z27" s="9">
        <f t="shared" si="7"/>
        <v>148.19999999999999</v>
      </c>
      <c r="AA27" s="2">
        <v>0.13020000000000001</v>
      </c>
      <c r="AB27" s="2">
        <v>1.2E-2</v>
      </c>
      <c r="AC27" s="9">
        <f t="shared" si="8"/>
        <v>130.75182599107362</v>
      </c>
      <c r="AD27" s="9">
        <f t="shared" si="9"/>
        <v>1722.0826257271251</v>
      </c>
    </row>
    <row r="28" spans="1:30" ht="15.75" thickBot="1" x14ac:dyDescent="0.3">
      <c r="A28" s="3">
        <v>0.5</v>
      </c>
      <c r="B28" s="4">
        <v>43453</v>
      </c>
      <c r="C28" s="2">
        <v>0.1116</v>
      </c>
      <c r="D28" s="2">
        <v>4.0000000000000002E-4</v>
      </c>
      <c r="E28" s="9">
        <f t="shared" si="0"/>
        <v>223.20143368715179</v>
      </c>
      <c r="F28" s="2">
        <v>0.2868</v>
      </c>
      <c r="G28" s="2">
        <v>0</v>
      </c>
      <c r="H28" s="9">
        <f t="shared" si="1"/>
        <v>430.2</v>
      </c>
      <c r="I28" s="2">
        <v>0.20499999999999999</v>
      </c>
      <c r="J28" s="2">
        <v>2.0000000000000001E-4</v>
      </c>
      <c r="K28" s="9">
        <f t="shared" si="2"/>
        <v>205.00009756095238</v>
      </c>
      <c r="L28" s="2">
        <v>0.29580000000000001</v>
      </c>
      <c r="M28" s="2">
        <v>0</v>
      </c>
      <c r="N28" s="9">
        <f t="shared" si="3"/>
        <v>295.8</v>
      </c>
      <c r="O28" s="2">
        <v>0.13200000000000001</v>
      </c>
      <c r="P28" s="2">
        <v>2.2000000000000001E-3</v>
      </c>
      <c r="Q28" s="9">
        <f t="shared" si="4"/>
        <v>132.01833206036198</v>
      </c>
      <c r="R28" s="2">
        <v>3.78E-2</v>
      </c>
      <c r="S28" s="2">
        <v>0</v>
      </c>
      <c r="T28" s="9">
        <f t="shared" si="5"/>
        <v>37.799999999999997</v>
      </c>
      <c r="U28" s="2">
        <v>8.8800000000000004E-2</v>
      </c>
      <c r="V28" s="2">
        <v>5.9999999999999995E-4</v>
      </c>
      <c r="W28" s="9">
        <f t="shared" si="6"/>
        <v>88.802027003892192</v>
      </c>
      <c r="X28" s="2">
        <v>0.15340000000000001</v>
      </c>
      <c r="Y28" s="2">
        <v>0</v>
      </c>
      <c r="Z28" s="9">
        <f t="shared" si="7"/>
        <v>153.4</v>
      </c>
      <c r="AA28" s="2">
        <v>0.13</v>
      </c>
      <c r="AB28" s="2">
        <v>1.18E-2</v>
      </c>
      <c r="AC28" s="9">
        <f t="shared" si="8"/>
        <v>130.5344398999743</v>
      </c>
      <c r="AD28" s="9">
        <f t="shared" si="9"/>
        <v>1696.7563302123326</v>
      </c>
    </row>
    <row r="29" spans="1:30" ht="15.75" thickBot="1" x14ac:dyDescent="0.3">
      <c r="A29" s="3">
        <v>0.52083333333333337</v>
      </c>
      <c r="B29" s="4">
        <v>43453</v>
      </c>
      <c r="C29" s="2">
        <v>0.1056</v>
      </c>
      <c r="D29" s="2">
        <v>0</v>
      </c>
      <c r="E29" s="9">
        <f t="shared" si="0"/>
        <v>211.2</v>
      </c>
      <c r="F29" s="2">
        <v>0.28160000000000002</v>
      </c>
      <c r="G29" s="2">
        <v>0</v>
      </c>
      <c r="H29" s="9">
        <f t="shared" si="1"/>
        <v>422.40000000000003</v>
      </c>
      <c r="I29" s="2">
        <v>0.21160000000000001</v>
      </c>
      <c r="J29" s="2">
        <v>2.0000000000000001E-4</v>
      </c>
      <c r="K29" s="9">
        <f t="shared" si="2"/>
        <v>211.60009451793732</v>
      </c>
      <c r="L29" s="2">
        <v>0.27639999999999998</v>
      </c>
      <c r="M29" s="2">
        <v>0</v>
      </c>
      <c r="N29" s="9">
        <f t="shared" si="3"/>
        <v>276.39999999999998</v>
      </c>
      <c r="O29" s="2">
        <v>0.1328</v>
      </c>
      <c r="P29" s="2">
        <v>2.2000000000000001E-3</v>
      </c>
      <c r="Q29" s="9">
        <f t="shared" si="4"/>
        <v>132.81822164146001</v>
      </c>
      <c r="R29" s="2">
        <v>3.8199999999999998E-2</v>
      </c>
      <c r="S29" s="2">
        <v>0</v>
      </c>
      <c r="T29" s="9">
        <f t="shared" si="5"/>
        <v>38.199999999999996</v>
      </c>
      <c r="U29" s="2">
        <v>9.7199999999999995E-2</v>
      </c>
      <c r="V29" s="2">
        <v>1.1999999999999999E-3</v>
      </c>
      <c r="W29" s="9">
        <f t="shared" si="6"/>
        <v>97.207407125177454</v>
      </c>
      <c r="X29" s="2">
        <v>0.1522</v>
      </c>
      <c r="Y29" s="2">
        <v>0</v>
      </c>
      <c r="Z29" s="9">
        <f t="shared" si="7"/>
        <v>152.19999999999999</v>
      </c>
      <c r="AA29" s="2">
        <v>0.1696</v>
      </c>
      <c r="AB29" s="2">
        <v>1.44E-2</v>
      </c>
      <c r="AC29" s="9">
        <f t="shared" si="8"/>
        <v>170.21022295972708</v>
      </c>
      <c r="AD29" s="9">
        <f t="shared" si="9"/>
        <v>1712.2359462443021</v>
      </c>
    </row>
    <row r="30" spans="1:30" ht="15.75" thickBot="1" x14ac:dyDescent="0.3">
      <c r="A30" s="3">
        <v>0.54166666666666663</v>
      </c>
      <c r="B30" s="4">
        <v>43453</v>
      </c>
      <c r="C30" s="2">
        <v>0.107</v>
      </c>
      <c r="D30" s="2">
        <v>0</v>
      </c>
      <c r="E30" s="9">
        <f t="shared" si="0"/>
        <v>214</v>
      </c>
      <c r="F30" s="2">
        <v>0.2828</v>
      </c>
      <c r="G30" s="2">
        <v>0</v>
      </c>
      <c r="H30" s="9">
        <f t="shared" si="1"/>
        <v>424.2</v>
      </c>
      <c r="I30" s="2">
        <v>0.2082</v>
      </c>
      <c r="J30" s="2">
        <v>2.0000000000000001E-4</v>
      </c>
      <c r="K30" s="9">
        <f t="shared" si="2"/>
        <v>208.20009606145717</v>
      </c>
      <c r="L30" s="2">
        <v>0.2792</v>
      </c>
      <c r="M30" s="2">
        <v>0</v>
      </c>
      <c r="N30" s="9">
        <f t="shared" si="3"/>
        <v>279.2</v>
      </c>
      <c r="O30" s="2">
        <v>0.13139999999999999</v>
      </c>
      <c r="P30" s="2">
        <v>2.3999999999999998E-3</v>
      </c>
      <c r="Q30" s="9">
        <f t="shared" si="4"/>
        <v>131.42191598055479</v>
      </c>
      <c r="R30" s="2">
        <v>3.8600000000000002E-2</v>
      </c>
      <c r="S30" s="2">
        <v>0</v>
      </c>
      <c r="T30" s="9">
        <f t="shared" si="5"/>
        <v>38.6</v>
      </c>
      <c r="U30" s="2">
        <v>9.9599999999999994E-2</v>
      </c>
      <c r="V30" s="2">
        <v>2.0000000000000001E-4</v>
      </c>
      <c r="W30" s="9">
        <f t="shared" si="6"/>
        <v>99.600200803010424</v>
      </c>
      <c r="X30" s="2">
        <v>0.15579999999999999</v>
      </c>
      <c r="Y30" s="2">
        <v>0</v>
      </c>
      <c r="Z30" s="9">
        <f t="shared" si="7"/>
        <v>155.79999999999998</v>
      </c>
      <c r="AA30" s="2">
        <v>0.151</v>
      </c>
      <c r="AB30" s="2">
        <v>1.38E-2</v>
      </c>
      <c r="AC30" s="9">
        <f t="shared" si="8"/>
        <v>151.62928477045588</v>
      </c>
      <c r="AD30" s="9">
        <f t="shared" si="9"/>
        <v>1702.6514976154781</v>
      </c>
    </row>
    <row r="31" spans="1:30" ht="15.75" thickBot="1" x14ac:dyDescent="0.3">
      <c r="A31" s="3">
        <v>0.5625</v>
      </c>
      <c r="B31" s="4">
        <v>43453</v>
      </c>
      <c r="C31" s="2">
        <v>0.10340000000000001</v>
      </c>
      <c r="D31" s="2">
        <v>2.0000000000000001E-4</v>
      </c>
      <c r="E31" s="9">
        <f t="shared" si="0"/>
        <v>206.80038684683356</v>
      </c>
      <c r="F31" s="2">
        <v>0.29060000000000002</v>
      </c>
      <c r="G31" s="2">
        <v>0</v>
      </c>
      <c r="H31" s="9">
        <f t="shared" si="1"/>
        <v>435.90000000000003</v>
      </c>
      <c r="I31" s="2">
        <v>0.20499999999999999</v>
      </c>
      <c r="J31" s="2">
        <v>2.0000000000000001E-4</v>
      </c>
      <c r="K31" s="9">
        <f t="shared" si="2"/>
        <v>205.00009756095238</v>
      </c>
      <c r="L31" s="2">
        <v>0.2656</v>
      </c>
      <c r="M31" s="2">
        <v>0</v>
      </c>
      <c r="N31" s="9">
        <f t="shared" si="3"/>
        <v>265.60000000000002</v>
      </c>
      <c r="O31" s="2">
        <v>0.13059999999999999</v>
      </c>
      <c r="P31" s="2">
        <v>2.2000000000000001E-3</v>
      </c>
      <c r="Q31" s="9">
        <f t="shared" si="4"/>
        <v>130.61852854782893</v>
      </c>
      <c r="R31" s="2">
        <v>3.8399999999999997E-2</v>
      </c>
      <c r="S31" s="2">
        <v>0</v>
      </c>
      <c r="T31" s="9">
        <f t="shared" si="5"/>
        <v>38.4</v>
      </c>
      <c r="U31" s="2">
        <v>9.7600000000000006E-2</v>
      </c>
      <c r="V31" s="2">
        <v>5.9999999999999995E-4</v>
      </c>
      <c r="W31" s="9">
        <f t="shared" si="6"/>
        <v>97.601844244870705</v>
      </c>
      <c r="X31" s="2">
        <v>0.14760000000000001</v>
      </c>
      <c r="Y31" s="2">
        <v>0</v>
      </c>
      <c r="Z31" s="9">
        <f t="shared" si="7"/>
        <v>147.60000000000002</v>
      </c>
      <c r="AA31" s="2">
        <v>0.13639999999999999</v>
      </c>
      <c r="AB31" s="2">
        <v>1.2E-2</v>
      </c>
      <c r="AC31" s="9">
        <f t="shared" si="8"/>
        <v>136.92684178056541</v>
      </c>
      <c r="AD31" s="9">
        <f t="shared" si="9"/>
        <v>1664.4476989810512</v>
      </c>
    </row>
    <row r="32" spans="1:30" ht="15.75" thickBot="1" x14ac:dyDescent="0.3">
      <c r="A32" s="3">
        <v>0.58333333333333337</v>
      </c>
      <c r="B32" s="4">
        <v>43453</v>
      </c>
      <c r="C32" s="2">
        <v>0.106</v>
      </c>
      <c r="D32" s="2">
        <v>0</v>
      </c>
      <c r="E32" s="9">
        <f t="shared" si="0"/>
        <v>212</v>
      </c>
      <c r="F32" s="2">
        <v>0.29139999999999999</v>
      </c>
      <c r="G32" s="2">
        <v>0</v>
      </c>
      <c r="H32" s="9">
        <f t="shared" si="1"/>
        <v>437.09999999999997</v>
      </c>
      <c r="I32" s="2">
        <v>0.20399999999999999</v>
      </c>
      <c r="J32" s="2">
        <v>2.0000000000000001E-4</v>
      </c>
      <c r="K32" s="9">
        <f t="shared" si="2"/>
        <v>204.00009803919212</v>
      </c>
      <c r="L32" s="2">
        <v>0.26240000000000002</v>
      </c>
      <c r="M32" s="2">
        <v>0</v>
      </c>
      <c r="N32" s="9">
        <f t="shared" si="3"/>
        <v>262.40000000000003</v>
      </c>
      <c r="O32" s="2">
        <v>0.12920000000000001</v>
      </c>
      <c r="P32" s="2">
        <v>2.2000000000000001E-3</v>
      </c>
      <c r="Q32" s="9">
        <f t="shared" si="4"/>
        <v>129.2187292926223</v>
      </c>
      <c r="R32" s="2">
        <v>3.8399999999999997E-2</v>
      </c>
      <c r="S32" s="2">
        <v>0</v>
      </c>
      <c r="T32" s="9">
        <f t="shared" si="5"/>
        <v>38.4</v>
      </c>
      <c r="U32" s="2">
        <v>9.4200000000000006E-2</v>
      </c>
      <c r="V32" s="2">
        <v>8.0000000000000004E-4</v>
      </c>
      <c r="W32" s="9">
        <f t="shared" si="6"/>
        <v>94.203396966351477</v>
      </c>
      <c r="X32" s="2">
        <v>0.14879999999999999</v>
      </c>
      <c r="Y32" s="2">
        <v>0</v>
      </c>
      <c r="Z32" s="9">
        <f t="shared" si="7"/>
        <v>148.79999999999998</v>
      </c>
      <c r="AA32" s="2">
        <v>0.1454</v>
      </c>
      <c r="AB32" s="2">
        <v>1.2800000000000001E-2</v>
      </c>
      <c r="AC32" s="9">
        <f t="shared" si="8"/>
        <v>145.96232390586277</v>
      </c>
      <c r="AD32" s="9">
        <f t="shared" si="9"/>
        <v>1672.0845482040288</v>
      </c>
    </row>
    <row r="33" spans="1:30" ht="15.75" thickBot="1" x14ac:dyDescent="0.3">
      <c r="A33" s="3">
        <v>0.60416666666666663</v>
      </c>
      <c r="B33" s="4">
        <v>43453</v>
      </c>
      <c r="C33" s="2">
        <v>0.10920000000000001</v>
      </c>
      <c r="D33" s="2">
        <v>0</v>
      </c>
      <c r="E33" s="9">
        <f t="shared" si="0"/>
        <v>218.4</v>
      </c>
      <c r="F33" s="2">
        <v>0.2944</v>
      </c>
      <c r="G33" s="2">
        <v>0</v>
      </c>
      <c r="H33" s="9">
        <f t="shared" si="1"/>
        <v>441.59999999999997</v>
      </c>
      <c r="I33" s="2">
        <v>0.2064</v>
      </c>
      <c r="J33" s="2">
        <v>0</v>
      </c>
      <c r="K33" s="9">
        <f t="shared" si="2"/>
        <v>206.4</v>
      </c>
      <c r="L33" s="2">
        <v>0.26719999999999999</v>
      </c>
      <c r="M33" s="2">
        <v>0</v>
      </c>
      <c r="N33" s="9">
        <f t="shared" si="3"/>
        <v>267.2</v>
      </c>
      <c r="O33" s="2">
        <v>0.12959999999999999</v>
      </c>
      <c r="P33" s="2">
        <v>2.2000000000000001E-3</v>
      </c>
      <c r="Q33" s="9">
        <f t="shared" si="4"/>
        <v>129.61867149450342</v>
      </c>
      <c r="R33" s="2">
        <v>3.7999999999999999E-2</v>
      </c>
      <c r="S33" s="2">
        <v>0</v>
      </c>
      <c r="T33" s="9">
        <f t="shared" si="5"/>
        <v>38</v>
      </c>
      <c r="U33" s="2">
        <v>7.8799999999999995E-2</v>
      </c>
      <c r="V33" s="2">
        <v>4.0000000000000002E-4</v>
      </c>
      <c r="W33" s="9">
        <f t="shared" si="6"/>
        <v>78.801015221886573</v>
      </c>
      <c r="X33" s="2">
        <v>0.156</v>
      </c>
      <c r="Y33" s="2">
        <v>2.0000000000000001E-4</v>
      </c>
      <c r="Z33" s="9">
        <f t="shared" si="7"/>
        <v>156.00012820507553</v>
      </c>
      <c r="AA33" s="2">
        <v>0.15840000000000001</v>
      </c>
      <c r="AB33" s="2">
        <v>1.32E-2</v>
      </c>
      <c r="AC33" s="9">
        <f t="shared" si="8"/>
        <v>158.94904844005831</v>
      </c>
      <c r="AD33" s="9">
        <f t="shared" si="9"/>
        <v>1694.9688633615235</v>
      </c>
    </row>
    <row r="34" spans="1:30" ht="15.75" thickBot="1" x14ac:dyDescent="0.3">
      <c r="A34" s="3">
        <v>0.625</v>
      </c>
      <c r="B34" s="4">
        <v>43453</v>
      </c>
      <c r="C34" s="2">
        <v>0.10879999999999999</v>
      </c>
      <c r="D34" s="2">
        <v>0</v>
      </c>
      <c r="E34" s="9">
        <f t="shared" si="0"/>
        <v>217.6</v>
      </c>
      <c r="F34" s="2">
        <v>0.29220000000000002</v>
      </c>
      <c r="G34" s="2">
        <v>0</v>
      </c>
      <c r="H34" s="9">
        <f t="shared" si="1"/>
        <v>438.3</v>
      </c>
      <c r="I34" s="2">
        <v>0.2026</v>
      </c>
      <c r="J34" s="2">
        <v>0</v>
      </c>
      <c r="K34" s="9">
        <f t="shared" si="2"/>
        <v>202.6</v>
      </c>
      <c r="L34" s="2">
        <v>0.26519999999999999</v>
      </c>
      <c r="M34" s="2">
        <v>0</v>
      </c>
      <c r="N34" s="9">
        <f t="shared" si="3"/>
        <v>265.2</v>
      </c>
      <c r="O34" s="2">
        <v>0.13239999999999999</v>
      </c>
      <c r="P34" s="2">
        <v>2.8E-3</v>
      </c>
      <c r="Q34" s="9">
        <f t="shared" si="4"/>
        <v>132.42960394111282</v>
      </c>
      <c r="R34" s="2">
        <v>3.7199999999999997E-2</v>
      </c>
      <c r="S34" s="2">
        <v>0</v>
      </c>
      <c r="T34" s="9">
        <f t="shared" si="5"/>
        <v>37.199999999999996</v>
      </c>
      <c r="U34" s="2">
        <v>7.7200000000000005E-2</v>
      </c>
      <c r="V34" s="2">
        <v>2.0000000000000001E-4</v>
      </c>
      <c r="W34" s="9">
        <f t="shared" si="6"/>
        <v>77.20025906692284</v>
      </c>
      <c r="X34" s="2">
        <v>0.15859999999999999</v>
      </c>
      <c r="Y34" s="2">
        <v>0</v>
      </c>
      <c r="Z34" s="9">
        <f t="shared" si="7"/>
        <v>158.6</v>
      </c>
      <c r="AA34" s="2">
        <v>0.14979999999999999</v>
      </c>
      <c r="AB34" s="2">
        <v>1.2200000000000001E-2</v>
      </c>
      <c r="AC34" s="9">
        <f t="shared" si="8"/>
        <v>150.29597466332888</v>
      </c>
      <c r="AD34" s="9">
        <f t="shared" si="9"/>
        <v>1679.4258376713647</v>
      </c>
    </row>
    <row r="35" spans="1:30" ht="15.75" thickBot="1" x14ac:dyDescent="0.3">
      <c r="A35" s="3">
        <v>0.64583333333333337</v>
      </c>
      <c r="B35" s="4">
        <v>43453</v>
      </c>
      <c r="C35" s="2">
        <v>0.10879999999999999</v>
      </c>
      <c r="D35" s="2">
        <v>2.0000000000000001E-4</v>
      </c>
      <c r="E35" s="9">
        <f t="shared" si="0"/>
        <v>217.60036764674823</v>
      </c>
      <c r="F35" s="2">
        <v>0.29659999999999997</v>
      </c>
      <c r="G35" s="2">
        <v>0</v>
      </c>
      <c r="H35" s="9">
        <f t="shared" si="1"/>
        <v>444.9</v>
      </c>
      <c r="I35" s="2">
        <v>0.20280000000000001</v>
      </c>
      <c r="J35" s="2">
        <v>0</v>
      </c>
      <c r="K35" s="9">
        <f t="shared" si="2"/>
        <v>202.8</v>
      </c>
      <c r="L35" s="2">
        <v>0.25619999999999998</v>
      </c>
      <c r="M35" s="2">
        <v>2.0000000000000001E-4</v>
      </c>
      <c r="N35" s="9">
        <f t="shared" si="3"/>
        <v>256.20007806400059</v>
      </c>
      <c r="O35" s="2">
        <v>0.127</v>
      </c>
      <c r="P35" s="2">
        <v>2.5999999999999999E-3</v>
      </c>
      <c r="Q35" s="9">
        <f t="shared" si="4"/>
        <v>127.02661138517394</v>
      </c>
      <c r="R35" s="2">
        <v>3.6999999999999998E-2</v>
      </c>
      <c r="S35" s="2">
        <v>0</v>
      </c>
      <c r="T35" s="9">
        <f t="shared" si="5"/>
        <v>37</v>
      </c>
      <c r="U35" s="2">
        <v>6.3E-2</v>
      </c>
      <c r="V35" s="2">
        <v>2.0000000000000001E-4</v>
      </c>
      <c r="W35" s="9">
        <f t="shared" si="6"/>
        <v>63.000317459517618</v>
      </c>
      <c r="X35" s="2">
        <v>0.16239999999999999</v>
      </c>
      <c r="Y35" s="2">
        <v>0</v>
      </c>
      <c r="Z35" s="9">
        <f t="shared" si="7"/>
        <v>162.39999999999998</v>
      </c>
      <c r="AA35" s="2">
        <v>0.1414</v>
      </c>
      <c r="AB35" s="2">
        <v>1.1599999999999999E-2</v>
      </c>
      <c r="AC35" s="9">
        <f t="shared" si="8"/>
        <v>141.87501541850136</v>
      </c>
      <c r="AD35" s="9">
        <f t="shared" si="9"/>
        <v>1652.8023899739414</v>
      </c>
    </row>
    <row r="36" spans="1:30" ht="15.75" thickBot="1" x14ac:dyDescent="0.3">
      <c r="A36" s="3">
        <v>0.66666666666666663</v>
      </c>
      <c r="B36" s="4">
        <v>43453</v>
      </c>
      <c r="C36" s="2">
        <v>0.1074</v>
      </c>
      <c r="D36" s="2">
        <v>0</v>
      </c>
      <c r="E36" s="9">
        <f t="shared" si="0"/>
        <v>214.79999999999998</v>
      </c>
      <c r="F36" s="2">
        <v>0.29360000000000003</v>
      </c>
      <c r="G36" s="2">
        <v>0</v>
      </c>
      <c r="H36" s="9">
        <f t="shared" si="1"/>
        <v>440.40000000000003</v>
      </c>
      <c r="I36" s="2">
        <v>0.2</v>
      </c>
      <c r="J36" s="2">
        <v>0</v>
      </c>
      <c r="K36" s="9">
        <f t="shared" si="2"/>
        <v>200</v>
      </c>
      <c r="L36" s="2">
        <v>0.2492</v>
      </c>
      <c r="M36" s="2">
        <v>0</v>
      </c>
      <c r="N36" s="9">
        <f t="shared" si="3"/>
        <v>249.20000000000002</v>
      </c>
      <c r="O36" s="2">
        <v>0.12859999999999999</v>
      </c>
      <c r="P36" s="2">
        <v>2E-3</v>
      </c>
      <c r="Q36" s="9">
        <f t="shared" si="4"/>
        <v>128.6155511592591</v>
      </c>
      <c r="R36" s="2">
        <v>3.7999999999999999E-2</v>
      </c>
      <c r="S36" s="2">
        <v>0</v>
      </c>
      <c r="T36" s="9">
        <f t="shared" si="5"/>
        <v>38</v>
      </c>
      <c r="U36" s="2">
        <v>6.4600000000000005E-2</v>
      </c>
      <c r="V36" s="2">
        <v>1E-3</v>
      </c>
      <c r="W36" s="9">
        <f t="shared" si="6"/>
        <v>64.607739474462349</v>
      </c>
      <c r="X36" s="2">
        <v>0.16600000000000001</v>
      </c>
      <c r="Y36" s="2">
        <v>0</v>
      </c>
      <c r="Z36" s="9">
        <f t="shared" si="7"/>
        <v>166</v>
      </c>
      <c r="AA36" s="2">
        <v>0.1452</v>
      </c>
      <c r="AB36" s="2">
        <v>1.24E-2</v>
      </c>
      <c r="AC36" s="9">
        <f t="shared" si="8"/>
        <v>145.72851471143181</v>
      </c>
      <c r="AD36" s="9">
        <f t="shared" si="9"/>
        <v>1647.3518053451535</v>
      </c>
    </row>
    <row r="37" spans="1:30" ht="15.75" thickBot="1" x14ac:dyDescent="0.3">
      <c r="A37" s="3">
        <v>0.6875</v>
      </c>
      <c r="B37" s="4">
        <v>43453</v>
      </c>
      <c r="C37" s="2">
        <v>0.1066</v>
      </c>
      <c r="D37" s="2">
        <v>5.9999999999999995E-4</v>
      </c>
      <c r="E37" s="9">
        <f t="shared" si="0"/>
        <v>213.20337708394771</v>
      </c>
      <c r="F37" s="2">
        <v>0.29199999999999998</v>
      </c>
      <c r="G37" s="2">
        <v>0</v>
      </c>
      <c r="H37" s="9">
        <f t="shared" si="1"/>
        <v>438</v>
      </c>
      <c r="I37" s="2">
        <v>0.20319999999999999</v>
      </c>
      <c r="J37" s="2">
        <v>4.0000000000000002E-4</v>
      </c>
      <c r="K37" s="9">
        <f t="shared" si="2"/>
        <v>203.20039370040598</v>
      </c>
      <c r="L37" s="2">
        <v>0.27900000000000003</v>
      </c>
      <c r="M37" s="2">
        <v>0</v>
      </c>
      <c r="N37" s="9">
        <f t="shared" si="3"/>
        <v>279</v>
      </c>
      <c r="O37" s="2">
        <v>0.125</v>
      </c>
      <c r="P37" s="2">
        <v>2E-3</v>
      </c>
      <c r="Q37" s="9">
        <f t="shared" si="4"/>
        <v>125.01599897613106</v>
      </c>
      <c r="R37" s="2">
        <v>3.6999999999999998E-2</v>
      </c>
      <c r="S37" s="2">
        <v>0</v>
      </c>
      <c r="T37" s="9">
        <f t="shared" si="5"/>
        <v>37</v>
      </c>
      <c r="U37" s="2">
        <v>6.3200000000000006E-2</v>
      </c>
      <c r="V37" s="2">
        <v>8.0000000000000004E-4</v>
      </c>
      <c r="W37" s="9">
        <f t="shared" si="6"/>
        <v>63.205063088331777</v>
      </c>
      <c r="X37" s="2">
        <v>0.16900000000000001</v>
      </c>
      <c r="Y37" s="2">
        <v>0</v>
      </c>
      <c r="Z37" s="9">
        <f t="shared" si="7"/>
        <v>169</v>
      </c>
      <c r="AA37" s="2">
        <v>0.16320000000000001</v>
      </c>
      <c r="AB37" s="2">
        <v>1.2E-2</v>
      </c>
      <c r="AC37" s="9">
        <f t="shared" si="8"/>
        <v>163.64058176381553</v>
      </c>
      <c r="AD37" s="9">
        <f t="shared" si="9"/>
        <v>1691.2654146126322</v>
      </c>
    </row>
    <row r="38" spans="1:30" ht="15.75" thickBot="1" x14ac:dyDescent="0.3">
      <c r="A38" s="3">
        <v>0.70833333333333337</v>
      </c>
      <c r="B38" s="4">
        <v>43453</v>
      </c>
      <c r="C38" s="2">
        <v>0.1168</v>
      </c>
      <c r="D38" s="2">
        <v>0</v>
      </c>
      <c r="E38" s="9">
        <f t="shared" si="0"/>
        <v>233.6</v>
      </c>
      <c r="F38" s="2">
        <v>0.29260000000000003</v>
      </c>
      <c r="G38" s="2">
        <v>0</v>
      </c>
      <c r="H38" s="9">
        <f t="shared" si="1"/>
        <v>438.90000000000003</v>
      </c>
      <c r="I38" s="2">
        <v>0.20780000000000001</v>
      </c>
      <c r="J38" s="2">
        <v>0</v>
      </c>
      <c r="K38" s="9">
        <f t="shared" si="2"/>
        <v>207.8</v>
      </c>
      <c r="L38" s="2">
        <v>0.2838</v>
      </c>
      <c r="M38" s="2">
        <v>2.0000000000000001E-4</v>
      </c>
      <c r="N38" s="9">
        <f t="shared" si="3"/>
        <v>283.80007047215474</v>
      </c>
      <c r="O38" s="2">
        <v>0.1376</v>
      </c>
      <c r="P38" s="2">
        <v>1E-3</v>
      </c>
      <c r="Q38" s="9">
        <f t="shared" si="4"/>
        <v>137.6036336729521</v>
      </c>
      <c r="R38" s="2">
        <v>3.5799999999999998E-2</v>
      </c>
      <c r="S38" s="2">
        <v>0</v>
      </c>
      <c r="T38" s="9">
        <f t="shared" si="5"/>
        <v>35.799999999999997</v>
      </c>
      <c r="U38" s="2">
        <v>6.3399999999999998E-2</v>
      </c>
      <c r="V38" s="2">
        <v>2.0000000000000001E-4</v>
      </c>
      <c r="W38" s="9">
        <f t="shared" si="6"/>
        <v>63.400315456628441</v>
      </c>
      <c r="X38" s="2">
        <v>0.17499999999999999</v>
      </c>
      <c r="Y38" s="2">
        <v>0</v>
      </c>
      <c r="Z38" s="9">
        <f t="shared" si="7"/>
        <v>175</v>
      </c>
      <c r="AA38" s="2">
        <v>0.15959999999999999</v>
      </c>
      <c r="AB38" s="2">
        <v>1.4E-2</v>
      </c>
      <c r="AC38" s="9">
        <f t="shared" si="8"/>
        <v>160.21285841030362</v>
      </c>
      <c r="AD38" s="9">
        <f t="shared" si="9"/>
        <v>1736.1168780120388</v>
      </c>
    </row>
    <row r="39" spans="1:30" ht="15.75" thickBot="1" x14ac:dyDescent="0.3">
      <c r="A39" s="3">
        <v>0.72916666666666663</v>
      </c>
      <c r="B39" s="4">
        <v>43453</v>
      </c>
      <c r="C39" s="2">
        <v>0.1182</v>
      </c>
      <c r="D39" s="2">
        <v>0</v>
      </c>
      <c r="E39" s="9">
        <f t="shared" si="0"/>
        <v>236.4</v>
      </c>
      <c r="F39" s="2">
        <v>0.2974</v>
      </c>
      <c r="G39" s="2">
        <v>0</v>
      </c>
      <c r="H39" s="9">
        <f t="shared" si="1"/>
        <v>446.1</v>
      </c>
      <c r="I39" s="2">
        <v>0.21479999999999999</v>
      </c>
      <c r="J39" s="2">
        <v>0</v>
      </c>
      <c r="K39" s="9">
        <f t="shared" si="2"/>
        <v>214.79999999999998</v>
      </c>
      <c r="L39" s="2">
        <v>0.28060000000000002</v>
      </c>
      <c r="M39" s="2">
        <v>0</v>
      </c>
      <c r="N39" s="9">
        <f t="shared" si="3"/>
        <v>280.60000000000002</v>
      </c>
      <c r="O39" s="2">
        <v>0.151</v>
      </c>
      <c r="P39" s="2">
        <v>0</v>
      </c>
      <c r="Q39" s="9">
        <f t="shared" si="4"/>
        <v>151</v>
      </c>
      <c r="R39" s="2">
        <v>3.5400000000000001E-2</v>
      </c>
      <c r="S39" s="2">
        <v>0</v>
      </c>
      <c r="T39" s="9">
        <f t="shared" si="5"/>
        <v>35.4</v>
      </c>
      <c r="U39" s="2">
        <v>6.6000000000000003E-2</v>
      </c>
      <c r="V39" s="2">
        <v>5.9999999999999995E-4</v>
      </c>
      <c r="W39" s="9">
        <f t="shared" si="6"/>
        <v>66.00272721638099</v>
      </c>
      <c r="X39" s="2">
        <v>0.16880000000000001</v>
      </c>
      <c r="Y39" s="2">
        <v>0</v>
      </c>
      <c r="Z39" s="9">
        <f t="shared" si="7"/>
        <v>168.8</v>
      </c>
      <c r="AA39" s="2">
        <v>0.151</v>
      </c>
      <c r="AB39" s="2">
        <v>1.38E-2</v>
      </c>
      <c r="AC39" s="9">
        <f t="shared" si="8"/>
        <v>151.62928477045588</v>
      </c>
      <c r="AD39" s="9">
        <f t="shared" si="9"/>
        <v>1750.7320119868368</v>
      </c>
    </row>
    <row r="40" spans="1:30" ht="15.75" thickBot="1" x14ac:dyDescent="0.3">
      <c r="A40" s="3">
        <v>0.75</v>
      </c>
      <c r="B40" s="4">
        <v>43453</v>
      </c>
      <c r="C40" s="2">
        <v>0.12039999999999999</v>
      </c>
      <c r="D40" s="2">
        <v>0</v>
      </c>
      <c r="E40" s="9">
        <f t="shared" si="0"/>
        <v>240.79999999999998</v>
      </c>
      <c r="F40" s="2">
        <v>0.29480000000000001</v>
      </c>
      <c r="G40" s="2">
        <v>0</v>
      </c>
      <c r="H40" s="9">
        <f t="shared" si="1"/>
        <v>442.2</v>
      </c>
      <c r="I40" s="2">
        <v>0.2112</v>
      </c>
      <c r="J40" s="2">
        <v>0</v>
      </c>
      <c r="K40" s="9">
        <f t="shared" si="2"/>
        <v>211.2</v>
      </c>
      <c r="L40" s="2">
        <v>0.28699999999999998</v>
      </c>
      <c r="M40" s="2">
        <v>2.0000000000000001E-4</v>
      </c>
      <c r="N40" s="9">
        <f t="shared" si="3"/>
        <v>287.0000696864027</v>
      </c>
      <c r="O40" s="2">
        <v>0.15079999999999999</v>
      </c>
      <c r="P40" s="2">
        <v>0</v>
      </c>
      <c r="Q40" s="9">
        <f t="shared" si="4"/>
        <v>150.79999999999998</v>
      </c>
      <c r="R40" s="2">
        <v>3.5999999999999997E-2</v>
      </c>
      <c r="S40" s="2">
        <v>0</v>
      </c>
      <c r="T40" s="9">
        <f t="shared" si="5"/>
        <v>36</v>
      </c>
      <c r="U40" s="2">
        <v>6.4000000000000001E-2</v>
      </c>
      <c r="V40" s="2">
        <v>2.0000000000000001E-4</v>
      </c>
      <c r="W40" s="9">
        <f t="shared" si="6"/>
        <v>64.000312499237054</v>
      </c>
      <c r="X40" s="2">
        <v>0.16139999999999999</v>
      </c>
      <c r="Y40" s="2">
        <v>0</v>
      </c>
      <c r="Z40" s="9">
        <f t="shared" si="7"/>
        <v>161.39999999999998</v>
      </c>
      <c r="AA40" s="2">
        <v>0.15679999999999999</v>
      </c>
      <c r="AB40" s="2">
        <v>1.34E-2</v>
      </c>
      <c r="AC40" s="9">
        <f t="shared" si="8"/>
        <v>157.37153491022445</v>
      </c>
      <c r="AD40" s="9">
        <f t="shared" si="9"/>
        <v>1750.771917095864</v>
      </c>
    </row>
    <row r="41" spans="1:30" ht="15.75" thickBot="1" x14ac:dyDescent="0.3">
      <c r="A41" s="3">
        <v>0.77083333333333337</v>
      </c>
      <c r="B41" s="4">
        <v>43453</v>
      </c>
      <c r="C41" s="2">
        <v>0.1226</v>
      </c>
      <c r="D41" s="2">
        <v>0</v>
      </c>
      <c r="E41" s="9">
        <f t="shared" si="0"/>
        <v>245.2</v>
      </c>
      <c r="F41" s="2">
        <v>0.29499999999999998</v>
      </c>
      <c r="G41" s="2">
        <v>0</v>
      </c>
      <c r="H41" s="9">
        <f t="shared" si="1"/>
        <v>442.5</v>
      </c>
      <c r="I41" s="2">
        <v>0.2044</v>
      </c>
      <c r="J41" s="2">
        <v>0</v>
      </c>
      <c r="K41" s="9">
        <f t="shared" si="2"/>
        <v>204.4</v>
      </c>
      <c r="L41" s="2">
        <v>0.27979999999999999</v>
      </c>
      <c r="M41" s="2">
        <v>2.0000000000000001E-4</v>
      </c>
      <c r="N41" s="9">
        <f t="shared" si="3"/>
        <v>279.80007147961913</v>
      </c>
      <c r="O41" s="2">
        <v>0.1512</v>
      </c>
      <c r="P41" s="2">
        <v>0</v>
      </c>
      <c r="Q41" s="9">
        <f t="shared" si="4"/>
        <v>151.19999999999999</v>
      </c>
      <c r="R41" s="2">
        <v>3.6200000000000003E-2</v>
      </c>
      <c r="S41" s="2">
        <v>0</v>
      </c>
      <c r="T41" s="9">
        <f t="shared" si="5"/>
        <v>36.200000000000003</v>
      </c>
      <c r="U41" s="2">
        <v>6.9000000000000006E-2</v>
      </c>
      <c r="V41" s="2">
        <v>2.0000000000000001E-4</v>
      </c>
      <c r="W41" s="9">
        <f t="shared" si="6"/>
        <v>69.000289854463659</v>
      </c>
      <c r="X41" s="2">
        <v>0.17399999999999999</v>
      </c>
      <c r="Y41" s="2">
        <v>0</v>
      </c>
      <c r="Z41" s="9">
        <f t="shared" si="7"/>
        <v>174</v>
      </c>
      <c r="AA41" s="2">
        <v>0.16739999999999999</v>
      </c>
      <c r="AB41" s="2">
        <v>1.3599999999999999E-2</v>
      </c>
      <c r="AC41" s="9">
        <f t="shared" si="8"/>
        <v>167.95154063002815</v>
      </c>
      <c r="AD41" s="9">
        <f t="shared" si="9"/>
        <v>1770.2519019641111</v>
      </c>
    </row>
    <row r="42" spans="1:30" ht="15.75" thickBot="1" x14ac:dyDescent="0.3">
      <c r="A42" s="3">
        <v>0.79166666666666663</v>
      </c>
      <c r="B42" s="4">
        <v>43453</v>
      </c>
      <c r="C42" s="2">
        <v>0.12640000000000001</v>
      </c>
      <c r="D42" s="2">
        <v>0</v>
      </c>
      <c r="E42" s="9">
        <f t="shared" si="0"/>
        <v>252.8</v>
      </c>
      <c r="F42" s="2">
        <v>0.29139999999999999</v>
      </c>
      <c r="G42" s="2">
        <v>0</v>
      </c>
      <c r="H42" s="9">
        <f t="shared" si="1"/>
        <v>437.09999999999997</v>
      </c>
      <c r="I42" s="2">
        <v>0.21160000000000001</v>
      </c>
      <c r="J42" s="2">
        <v>0</v>
      </c>
      <c r="K42" s="9">
        <f t="shared" si="2"/>
        <v>211.60000000000002</v>
      </c>
      <c r="L42" s="2">
        <v>0.26860000000000001</v>
      </c>
      <c r="M42" s="2">
        <v>2.0000000000000001E-4</v>
      </c>
      <c r="N42" s="9">
        <f t="shared" si="3"/>
        <v>268.60007446015356</v>
      </c>
      <c r="O42" s="2">
        <v>0.15060000000000001</v>
      </c>
      <c r="P42" s="2">
        <v>0</v>
      </c>
      <c r="Q42" s="9">
        <f t="shared" si="4"/>
        <v>150.60000000000002</v>
      </c>
      <c r="R42" s="2">
        <v>3.6600000000000001E-2</v>
      </c>
      <c r="S42" s="2">
        <v>0</v>
      </c>
      <c r="T42" s="9">
        <f t="shared" si="5"/>
        <v>36.6</v>
      </c>
      <c r="U42" s="2">
        <v>6.4399999999999999E-2</v>
      </c>
      <c r="V42" s="2">
        <v>0</v>
      </c>
      <c r="W42" s="9">
        <f t="shared" si="6"/>
        <v>64.400000000000006</v>
      </c>
      <c r="X42" s="2">
        <v>0.1694</v>
      </c>
      <c r="Y42" s="2">
        <v>0</v>
      </c>
      <c r="Z42" s="9">
        <f t="shared" si="7"/>
        <v>169.4</v>
      </c>
      <c r="AA42" s="2">
        <v>0.15720000000000001</v>
      </c>
      <c r="AB42" s="2">
        <v>1.2800000000000001E-2</v>
      </c>
      <c r="AC42" s="9">
        <f t="shared" si="8"/>
        <v>157.72025868606735</v>
      </c>
      <c r="AD42" s="9">
        <f t="shared" si="9"/>
        <v>1748.8203331462212</v>
      </c>
    </row>
    <row r="43" spans="1:30" ht="15.75" thickBot="1" x14ac:dyDescent="0.3">
      <c r="A43" s="3">
        <v>0.8125</v>
      </c>
      <c r="B43" s="4">
        <v>43453</v>
      </c>
      <c r="C43" s="2">
        <v>0.1288</v>
      </c>
      <c r="D43" s="2">
        <v>0</v>
      </c>
      <c r="E43" s="9">
        <f t="shared" si="0"/>
        <v>257.60000000000002</v>
      </c>
      <c r="F43" s="2">
        <v>0.29699999999999999</v>
      </c>
      <c r="G43" s="2">
        <v>0</v>
      </c>
      <c r="H43" s="9">
        <f t="shared" si="1"/>
        <v>445.5</v>
      </c>
      <c r="I43" s="2">
        <v>0.215</v>
      </c>
      <c r="J43" s="2">
        <v>0</v>
      </c>
      <c r="K43" s="9">
        <f t="shared" si="2"/>
        <v>215</v>
      </c>
      <c r="L43" s="2">
        <v>0.27339999999999998</v>
      </c>
      <c r="M43" s="2">
        <v>0</v>
      </c>
      <c r="N43" s="9">
        <f t="shared" si="3"/>
        <v>273.39999999999998</v>
      </c>
      <c r="O43" s="2">
        <v>0.15459999999999999</v>
      </c>
      <c r="P43" s="2">
        <v>0</v>
      </c>
      <c r="Q43" s="9">
        <f t="shared" si="4"/>
        <v>154.6</v>
      </c>
      <c r="R43" s="2">
        <v>3.6999999999999998E-2</v>
      </c>
      <c r="S43" s="2">
        <v>0</v>
      </c>
      <c r="T43" s="9">
        <f t="shared" si="5"/>
        <v>37</v>
      </c>
      <c r="U43" s="2">
        <v>8.2600000000000007E-2</v>
      </c>
      <c r="V43" s="2">
        <v>2.0000000000000001E-4</v>
      </c>
      <c r="W43" s="9">
        <f t="shared" si="6"/>
        <v>82.600242130395728</v>
      </c>
      <c r="X43" s="2">
        <v>0.19719999999999999</v>
      </c>
      <c r="Y43" s="2">
        <v>0</v>
      </c>
      <c r="Z43" s="9">
        <f t="shared" si="7"/>
        <v>197.2</v>
      </c>
      <c r="AA43" s="2">
        <v>0.16059999999999999</v>
      </c>
      <c r="AB43" s="2">
        <v>1.4E-2</v>
      </c>
      <c r="AC43" s="9">
        <f t="shared" si="8"/>
        <v>161.2090568175374</v>
      </c>
      <c r="AD43" s="9">
        <f t="shared" si="9"/>
        <v>1824.1092989479332</v>
      </c>
    </row>
    <row r="44" spans="1:30" ht="15.75" thickBot="1" x14ac:dyDescent="0.3">
      <c r="A44" s="3">
        <v>0.83333333333333337</v>
      </c>
      <c r="B44" s="4">
        <v>43453</v>
      </c>
      <c r="C44" s="2">
        <v>0.129</v>
      </c>
      <c r="D44" s="2">
        <v>0</v>
      </c>
      <c r="E44" s="9">
        <f t="shared" si="0"/>
        <v>258</v>
      </c>
      <c r="F44" s="2">
        <v>0.32019999999999998</v>
      </c>
      <c r="G44" s="2">
        <v>0</v>
      </c>
      <c r="H44" s="9">
        <f t="shared" si="1"/>
        <v>480.29999999999995</v>
      </c>
      <c r="I44" s="2">
        <v>0.21679999999999999</v>
      </c>
      <c r="J44" s="2">
        <v>0</v>
      </c>
      <c r="K44" s="9">
        <f t="shared" si="2"/>
        <v>216.79999999999998</v>
      </c>
      <c r="L44" s="2">
        <v>0.2712</v>
      </c>
      <c r="M44" s="2">
        <v>0</v>
      </c>
      <c r="N44" s="9">
        <f t="shared" si="3"/>
        <v>271.2</v>
      </c>
      <c r="O44" s="2">
        <v>0.158</v>
      </c>
      <c r="P44" s="2">
        <v>0</v>
      </c>
      <c r="Q44" s="9">
        <f t="shared" si="4"/>
        <v>158</v>
      </c>
      <c r="R44" s="2">
        <v>3.8399999999999997E-2</v>
      </c>
      <c r="S44" s="2">
        <v>0</v>
      </c>
      <c r="T44" s="9">
        <f t="shared" si="5"/>
        <v>38.4</v>
      </c>
      <c r="U44" s="2">
        <v>8.0600000000000005E-2</v>
      </c>
      <c r="V44" s="2">
        <v>1E-3</v>
      </c>
      <c r="W44" s="9">
        <f t="shared" si="6"/>
        <v>80.606203235234943</v>
      </c>
      <c r="X44" s="2">
        <v>0.1958</v>
      </c>
      <c r="Y44" s="2">
        <v>0</v>
      </c>
      <c r="Z44" s="9">
        <f t="shared" si="7"/>
        <v>195.8</v>
      </c>
      <c r="AA44" s="2">
        <v>0.15820000000000001</v>
      </c>
      <c r="AB44" s="2">
        <v>1.2999999999999999E-2</v>
      </c>
      <c r="AC44" s="9">
        <f t="shared" si="8"/>
        <v>158.73323533526303</v>
      </c>
      <c r="AD44" s="9">
        <f t="shared" si="9"/>
        <v>1857.839438570498</v>
      </c>
    </row>
    <row r="45" spans="1:30" ht="15.75" thickBot="1" x14ac:dyDescent="0.3">
      <c r="A45" s="3">
        <v>0.85416666666666663</v>
      </c>
      <c r="B45" s="4">
        <v>43453</v>
      </c>
      <c r="C45" s="2">
        <v>0.1244</v>
      </c>
      <c r="D45" s="2">
        <v>0</v>
      </c>
      <c r="E45" s="9">
        <f t="shared" si="0"/>
        <v>248.79999999999998</v>
      </c>
      <c r="F45" s="2">
        <v>0.30859999999999999</v>
      </c>
      <c r="G45" s="2">
        <v>0</v>
      </c>
      <c r="H45" s="9">
        <f t="shared" si="1"/>
        <v>462.9</v>
      </c>
      <c r="I45" s="2">
        <v>0.20699999999999999</v>
      </c>
      <c r="J45" s="2">
        <v>0</v>
      </c>
      <c r="K45" s="9">
        <f t="shared" si="2"/>
        <v>207</v>
      </c>
      <c r="L45" s="2">
        <v>0.26579999999999998</v>
      </c>
      <c r="M45" s="2">
        <v>2.0000000000000001E-4</v>
      </c>
      <c r="N45" s="9">
        <f t="shared" si="3"/>
        <v>265.80007524453407</v>
      </c>
      <c r="O45" s="2">
        <v>0.158</v>
      </c>
      <c r="P45" s="2">
        <v>0</v>
      </c>
      <c r="Q45" s="9">
        <f t="shared" si="4"/>
        <v>158</v>
      </c>
      <c r="R45" s="2">
        <v>3.8600000000000002E-2</v>
      </c>
      <c r="S45" s="2">
        <v>0</v>
      </c>
      <c r="T45" s="9">
        <f t="shared" si="5"/>
        <v>38.6</v>
      </c>
      <c r="U45" s="2">
        <v>8.9599999999999999E-2</v>
      </c>
      <c r="V45" s="2">
        <v>8.0000000000000004E-4</v>
      </c>
      <c r="W45" s="9">
        <f t="shared" si="6"/>
        <v>89.603571357396234</v>
      </c>
      <c r="X45" s="2">
        <v>0.2064</v>
      </c>
      <c r="Y45" s="2">
        <v>0</v>
      </c>
      <c r="Z45" s="9">
        <f t="shared" si="7"/>
        <v>206.4</v>
      </c>
      <c r="AA45" s="2">
        <v>0.17219999999999999</v>
      </c>
      <c r="AB45" s="2">
        <v>1.6E-2</v>
      </c>
      <c r="AC45" s="9">
        <f t="shared" si="8"/>
        <v>172.94172428884821</v>
      </c>
      <c r="AD45" s="9">
        <f t="shared" si="9"/>
        <v>1850.0453708907785</v>
      </c>
    </row>
    <row r="46" spans="1:30" ht="15.75" thickBot="1" x14ac:dyDescent="0.3">
      <c r="A46" s="3">
        <v>0.875</v>
      </c>
      <c r="B46" s="4">
        <v>43453</v>
      </c>
      <c r="C46" s="2">
        <v>0.12859999999999999</v>
      </c>
      <c r="D46" s="2">
        <v>2.0000000000000001E-4</v>
      </c>
      <c r="E46" s="9">
        <f t="shared" si="0"/>
        <v>257.20031104180259</v>
      </c>
      <c r="F46" s="2">
        <v>0.3034</v>
      </c>
      <c r="G46" s="2">
        <v>0</v>
      </c>
      <c r="H46" s="9">
        <f t="shared" si="1"/>
        <v>455.1</v>
      </c>
      <c r="I46" s="2">
        <v>0.2142</v>
      </c>
      <c r="J46" s="2">
        <v>0</v>
      </c>
      <c r="K46" s="9">
        <f t="shared" si="2"/>
        <v>214.2</v>
      </c>
      <c r="L46" s="2">
        <v>0.26400000000000001</v>
      </c>
      <c r="M46" s="2">
        <v>0</v>
      </c>
      <c r="N46" s="9">
        <f t="shared" si="3"/>
        <v>264</v>
      </c>
      <c r="O46" s="2">
        <v>0.1608</v>
      </c>
      <c r="P46" s="2">
        <v>0</v>
      </c>
      <c r="Q46" s="9">
        <f t="shared" si="4"/>
        <v>160.80000000000001</v>
      </c>
      <c r="R46" s="2">
        <v>3.8399999999999997E-2</v>
      </c>
      <c r="S46" s="2">
        <v>0</v>
      </c>
      <c r="T46" s="9">
        <f t="shared" si="5"/>
        <v>38.4</v>
      </c>
      <c r="U46" s="2">
        <v>9.8000000000000004E-2</v>
      </c>
      <c r="V46" s="2">
        <v>8.0000000000000004E-4</v>
      </c>
      <c r="W46" s="9">
        <f t="shared" si="6"/>
        <v>98.003265251725168</v>
      </c>
      <c r="X46" s="2">
        <v>0.2006</v>
      </c>
      <c r="Y46" s="2">
        <v>0</v>
      </c>
      <c r="Z46" s="9">
        <f t="shared" si="7"/>
        <v>200.6</v>
      </c>
      <c r="AA46" s="2">
        <v>0.16020000000000001</v>
      </c>
      <c r="AB46" s="2">
        <v>1.46E-2</v>
      </c>
      <c r="AC46" s="9">
        <f t="shared" si="8"/>
        <v>160.86391764469747</v>
      </c>
      <c r="AD46" s="9">
        <f t="shared" si="9"/>
        <v>1849.1674939382253</v>
      </c>
    </row>
    <row r="47" spans="1:30" ht="15.75" thickBot="1" x14ac:dyDescent="0.3">
      <c r="A47" s="3">
        <v>0.89583333333333337</v>
      </c>
      <c r="B47" s="4">
        <v>43453</v>
      </c>
      <c r="C47" s="2">
        <v>0.1242</v>
      </c>
      <c r="D47" s="2">
        <v>0</v>
      </c>
      <c r="E47" s="9">
        <f t="shared" si="0"/>
        <v>248.4</v>
      </c>
      <c r="F47" s="2">
        <v>0.29620000000000002</v>
      </c>
      <c r="G47" s="2">
        <v>0</v>
      </c>
      <c r="H47" s="9">
        <f t="shared" si="1"/>
        <v>444.3</v>
      </c>
      <c r="I47" s="2">
        <v>0.215</v>
      </c>
      <c r="J47" s="2">
        <v>2.0000000000000001E-4</v>
      </c>
      <c r="K47" s="9">
        <f t="shared" si="2"/>
        <v>215.00009302323568</v>
      </c>
      <c r="L47" s="2">
        <v>0.27500000000000002</v>
      </c>
      <c r="M47" s="2">
        <v>0</v>
      </c>
      <c r="N47" s="9">
        <f t="shared" si="3"/>
        <v>275</v>
      </c>
      <c r="O47" s="2">
        <v>0.16020000000000001</v>
      </c>
      <c r="P47" s="2">
        <v>0</v>
      </c>
      <c r="Q47" s="9">
        <f t="shared" si="4"/>
        <v>160.20000000000002</v>
      </c>
      <c r="R47" s="2">
        <v>3.9600000000000003E-2</v>
      </c>
      <c r="S47" s="2">
        <v>0</v>
      </c>
      <c r="T47" s="9">
        <f t="shared" si="5"/>
        <v>39.6</v>
      </c>
      <c r="U47" s="2">
        <v>9.5799999999999996E-2</v>
      </c>
      <c r="V47" s="2">
        <v>1.6000000000000001E-3</v>
      </c>
      <c r="W47" s="9">
        <f t="shared" si="6"/>
        <v>95.813360237495061</v>
      </c>
      <c r="X47" s="2">
        <v>0.19020000000000001</v>
      </c>
      <c r="Y47" s="2">
        <v>0</v>
      </c>
      <c r="Z47" s="9">
        <f t="shared" si="7"/>
        <v>190.20000000000002</v>
      </c>
      <c r="AA47" s="2">
        <v>0.15459999999999999</v>
      </c>
      <c r="AB47" s="2">
        <v>1.54E-2</v>
      </c>
      <c r="AC47" s="9">
        <f t="shared" si="8"/>
        <v>155.3651183502912</v>
      </c>
      <c r="AD47" s="9">
        <f t="shared" si="9"/>
        <v>1823.8785716110219</v>
      </c>
    </row>
    <row r="48" spans="1:30" ht="15.75" thickBot="1" x14ac:dyDescent="0.3">
      <c r="A48" s="3">
        <v>0.91666666666666663</v>
      </c>
      <c r="B48" s="4">
        <v>43453</v>
      </c>
      <c r="C48" s="2">
        <v>0.1216</v>
      </c>
      <c r="D48" s="2">
        <v>0</v>
      </c>
      <c r="E48" s="9">
        <f t="shared" si="0"/>
        <v>243.2</v>
      </c>
      <c r="F48" s="2">
        <v>0.28560000000000002</v>
      </c>
      <c r="G48" s="2">
        <v>0</v>
      </c>
      <c r="H48" s="9">
        <f t="shared" si="1"/>
        <v>428.40000000000003</v>
      </c>
      <c r="I48" s="2">
        <v>0.21260000000000001</v>
      </c>
      <c r="J48" s="2">
        <v>0</v>
      </c>
      <c r="K48" s="9">
        <f t="shared" si="2"/>
        <v>212.60000000000002</v>
      </c>
      <c r="L48" s="2">
        <v>0.29020000000000001</v>
      </c>
      <c r="M48" s="2">
        <v>0</v>
      </c>
      <c r="N48" s="9">
        <f t="shared" si="3"/>
        <v>290.2</v>
      </c>
      <c r="O48" s="2">
        <v>0.1646</v>
      </c>
      <c r="P48" s="2">
        <v>0</v>
      </c>
      <c r="Q48" s="9">
        <f t="shared" si="4"/>
        <v>164.6</v>
      </c>
      <c r="R48" s="2">
        <v>4.02E-2</v>
      </c>
      <c r="S48" s="2">
        <v>0</v>
      </c>
      <c r="T48" s="9">
        <f t="shared" si="5"/>
        <v>40.200000000000003</v>
      </c>
      <c r="U48" s="2">
        <v>9.5600000000000004E-2</v>
      </c>
      <c r="V48" s="2">
        <v>1.6000000000000001E-3</v>
      </c>
      <c r="W48" s="9">
        <f t="shared" si="6"/>
        <v>95.613388183873084</v>
      </c>
      <c r="X48" s="2">
        <v>0.192</v>
      </c>
      <c r="Y48" s="2">
        <v>0</v>
      </c>
      <c r="Z48" s="9">
        <f t="shared" si="7"/>
        <v>192</v>
      </c>
      <c r="AA48" s="2">
        <v>0.15240000000000001</v>
      </c>
      <c r="AB48" s="2">
        <v>1.5800000000000002E-2</v>
      </c>
      <c r="AC48" s="9">
        <f t="shared" si="8"/>
        <v>153.21683980555139</v>
      </c>
      <c r="AD48" s="9">
        <f t="shared" si="9"/>
        <v>1820.0302279894245</v>
      </c>
    </row>
    <row r="49" spans="1:30" ht="15.75" thickBot="1" x14ac:dyDescent="0.3">
      <c r="A49" s="3">
        <v>0.9375</v>
      </c>
      <c r="B49" s="4">
        <v>43453</v>
      </c>
      <c r="C49" s="2">
        <v>0.1188</v>
      </c>
      <c r="D49" s="2">
        <v>0</v>
      </c>
      <c r="E49" s="9">
        <f t="shared" si="0"/>
        <v>237.6</v>
      </c>
      <c r="F49" s="2">
        <v>0.28539999999999999</v>
      </c>
      <c r="G49" s="2">
        <v>0</v>
      </c>
      <c r="H49" s="9">
        <f t="shared" si="1"/>
        <v>428.09999999999997</v>
      </c>
      <c r="I49" s="2">
        <v>0.21179999999999999</v>
      </c>
      <c r="J49" s="2">
        <v>0</v>
      </c>
      <c r="K49" s="9">
        <f t="shared" si="2"/>
        <v>211.79999999999998</v>
      </c>
      <c r="L49" s="2">
        <v>0.29399999999999998</v>
      </c>
      <c r="M49" s="2">
        <v>0</v>
      </c>
      <c r="N49" s="9">
        <f t="shared" si="3"/>
        <v>294</v>
      </c>
      <c r="O49" s="2">
        <v>0.16500000000000001</v>
      </c>
      <c r="P49" s="2">
        <v>0</v>
      </c>
      <c r="Q49" s="9">
        <f t="shared" si="4"/>
        <v>165</v>
      </c>
      <c r="R49" s="2">
        <v>4.02E-2</v>
      </c>
      <c r="S49" s="2">
        <v>0</v>
      </c>
      <c r="T49" s="9">
        <f t="shared" si="5"/>
        <v>40.200000000000003</v>
      </c>
      <c r="U49" s="2">
        <v>9.6799999999999997E-2</v>
      </c>
      <c r="V49" s="2">
        <v>1.8E-3</v>
      </c>
      <c r="W49" s="9">
        <f t="shared" si="6"/>
        <v>96.81673409075519</v>
      </c>
      <c r="X49" s="2">
        <v>0.1852</v>
      </c>
      <c r="Y49" s="2">
        <v>0</v>
      </c>
      <c r="Z49" s="9">
        <f t="shared" si="7"/>
        <v>185.20000000000002</v>
      </c>
      <c r="AA49" s="2">
        <v>0.1696</v>
      </c>
      <c r="AB49" s="2">
        <v>1.7000000000000001E-2</v>
      </c>
      <c r="AC49" s="9">
        <f t="shared" si="8"/>
        <v>170.44987532996322</v>
      </c>
      <c r="AD49" s="9">
        <f t="shared" si="9"/>
        <v>1829.1666094207185</v>
      </c>
    </row>
    <row r="50" spans="1:30" ht="15.75" thickBot="1" x14ac:dyDescent="0.3">
      <c r="A50" s="3">
        <v>0.95833333333333337</v>
      </c>
      <c r="B50" s="4">
        <v>43453</v>
      </c>
      <c r="C50" s="2">
        <v>0.1236</v>
      </c>
      <c r="D50" s="2">
        <v>2.0000000000000001E-4</v>
      </c>
      <c r="E50" s="9">
        <f t="shared" si="0"/>
        <v>247.20032362438363</v>
      </c>
      <c r="F50" s="2">
        <v>0.2802</v>
      </c>
      <c r="G50" s="2">
        <v>0</v>
      </c>
      <c r="H50" s="9">
        <f t="shared" si="1"/>
        <v>420.3</v>
      </c>
      <c r="I50" s="2">
        <v>0.21560000000000001</v>
      </c>
      <c r="J50" s="2">
        <v>2.0000000000000001E-4</v>
      </c>
      <c r="K50" s="9">
        <f t="shared" si="2"/>
        <v>215.60009276435855</v>
      </c>
      <c r="L50" s="2">
        <v>0.30120000000000002</v>
      </c>
      <c r="M50" s="2">
        <v>0</v>
      </c>
      <c r="N50" s="9">
        <f t="shared" si="3"/>
        <v>301.20000000000005</v>
      </c>
      <c r="O50" s="2">
        <v>0.16719999999999999</v>
      </c>
      <c r="P50" s="2">
        <v>0</v>
      </c>
      <c r="Q50" s="9">
        <f t="shared" si="4"/>
        <v>167.2</v>
      </c>
      <c r="R50" s="2">
        <v>4.0599999999999997E-2</v>
      </c>
      <c r="S50" s="2">
        <v>0</v>
      </c>
      <c r="T50" s="9">
        <f t="shared" si="5"/>
        <v>40.599999999999994</v>
      </c>
      <c r="U50" s="2">
        <v>9.7199999999999995E-2</v>
      </c>
      <c r="V50" s="2">
        <v>1.4E-3</v>
      </c>
      <c r="W50" s="9">
        <f t="shared" si="6"/>
        <v>97.210081781675299</v>
      </c>
      <c r="X50" s="2">
        <v>0.18179999999999999</v>
      </c>
      <c r="Y50" s="2">
        <v>0</v>
      </c>
      <c r="Z50" s="9">
        <f t="shared" si="7"/>
        <v>181.79999999999998</v>
      </c>
      <c r="AA50" s="2">
        <v>0.1598</v>
      </c>
      <c r="AB50" s="2">
        <v>1.7399999999999999E-2</v>
      </c>
      <c r="AC50" s="9">
        <f t="shared" si="8"/>
        <v>160.744517791432</v>
      </c>
      <c r="AD50" s="9">
        <f t="shared" si="9"/>
        <v>1831.8550159618494</v>
      </c>
    </row>
    <row r="51" spans="1:30" ht="15.75" thickBot="1" x14ac:dyDescent="0.3">
      <c r="A51" s="3">
        <v>0.97916666666666663</v>
      </c>
      <c r="B51" s="4">
        <v>43453</v>
      </c>
      <c r="C51" s="2">
        <v>0.1216</v>
      </c>
      <c r="D51" s="2">
        <v>0</v>
      </c>
      <c r="E51" s="9">
        <f t="shared" si="0"/>
        <v>243.2</v>
      </c>
      <c r="F51" s="2">
        <v>0.27439999999999998</v>
      </c>
      <c r="G51" s="2">
        <v>0</v>
      </c>
      <c r="H51" s="9">
        <f t="shared" si="1"/>
        <v>411.59999999999997</v>
      </c>
      <c r="I51" s="2">
        <v>0.2112</v>
      </c>
      <c r="J51" s="2">
        <v>0</v>
      </c>
      <c r="K51" s="9">
        <f t="shared" si="2"/>
        <v>211.2</v>
      </c>
      <c r="L51" s="2">
        <v>0.28360000000000002</v>
      </c>
      <c r="M51" s="2">
        <v>2.0000000000000001E-4</v>
      </c>
      <c r="N51" s="9">
        <f t="shared" si="3"/>
        <v>283.60007052185307</v>
      </c>
      <c r="O51" s="2">
        <v>0.16500000000000001</v>
      </c>
      <c r="P51" s="2">
        <v>0</v>
      </c>
      <c r="Q51" s="9">
        <f t="shared" si="4"/>
        <v>165</v>
      </c>
      <c r="R51" s="2">
        <v>3.9800000000000002E-2</v>
      </c>
      <c r="S51" s="2">
        <v>0</v>
      </c>
      <c r="T51" s="9">
        <f t="shared" si="5"/>
        <v>39.800000000000004</v>
      </c>
      <c r="U51" s="2">
        <v>9.06E-2</v>
      </c>
      <c r="V51" s="2">
        <v>1.8E-3</v>
      </c>
      <c r="W51" s="9">
        <f t="shared" si="6"/>
        <v>90.617879030575409</v>
      </c>
      <c r="X51" s="2">
        <v>0.1658</v>
      </c>
      <c r="Y51" s="2">
        <v>0</v>
      </c>
      <c r="Z51" s="9">
        <f t="shared" si="7"/>
        <v>165.8</v>
      </c>
      <c r="AA51" s="2">
        <v>0.15240000000000001</v>
      </c>
      <c r="AB51" s="2">
        <v>1.7000000000000001E-2</v>
      </c>
      <c r="AC51" s="9">
        <f t="shared" si="8"/>
        <v>153.34523142243452</v>
      </c>
      <c r="AD51" s="9">
        <f t="shared" si="9"/>
        <v>1764.1631809748631</v>
      </c>
    </row>
    <row r="52" spans="1:30" ht="15.75" thickBot="1" x14ac:dyDescent="0.3">
      <c r="A52" s="3">
        <v>0</v>
      </c>
      <c r="B52" s="4">
        <v>43453</v>
      </c>
      <c r="C52" s="2">
        <v>0.1212</v>
      </c>
      <c r="D52" s="2">
        <v>0</v>
      </c>
      <c r="E52" s="9">
        <f t="shared" si="0"/>
        <v>242.4</v>
      </c>
      <c r="F52" s="2">
        <v>0.27379999999999999</v>
      </c>
      <c r="G52" s="2">
        <v>0</v>
      </c>
      <c r="H52" s="9">
        <f t="shared" si="1"/>
        <v>410.7</v>
      </c>
      <c r="I52" s="2">
        <v>0.20760000000000001</v>
      </c>
      <c r="J52" s="2">
        <v>0</v>
      </c>
      <c r="K52" s="9">
        <f t="shared" si="2"/>
        <v>207.6</v>
      </c>
      <c r="L52" s="2">
        <v>0.27900000000000003</v>
      </c>
      <c r="M52" s="2">
        <v>0</v>
      </c>
      <c r="N52" s="9">
        <f t="shared" si="3"/>
        <v>279</v>
      </c>
      <c r="O52" s="2">
        <v>0.158</v>
      </c>
      <c r="P52" s="2">
        <v>0</v>
      </c>
      <c r="Q52" s="9">
        <f t="shared" si="4"/>
        <v>158</v>
      </c>
      <c r="R52" s="2">
        <v>4.02E-2</v>
      </c>
      <c r="S52" s="2">
        <v>0</v>
      </c>
      <c r="T52" s="9">
        <f t="shared" si="5"/>
        <v>40.200000000000003</v>
      </c>
      <c r="U52" s="2">
        <v>8.9800000000000005E-2</v>
      </c>
      <c r="V52" s="2">
        <v>1.4E-3</v>
      </c>
      <c r="W52" s="9">
        <f t="shared" si="6"/>
        <v>89.810912477270847</v>
      </c>
      <c r="X52" s="2">
        <v>0.1772</v>
      </c>
      <c r="Y52" s="2">
        <v>0</v>
      </c>
      <c r="Z52" s="9">
        <f t="shared" si="7"/>
        <v>177.2</v>
      </c>
      <c r="AA52" s="2">
        <v>0.15359999999999999</v>
      </c>
      <c r="AB52" s="2">
        <v>1.72E-2</v>
      </c>
      <c r="AC52" s="9">
        <f t="shared" si="8"/>
        <v>154.56002070393234</v>
      </c>
      <c r="AD52" s="9">
        <f t="shared" si="9"/>
        <v>1759.4709331812035</v>
      </c>
    </row>
  </sheetData>
  <mergeCells count="18">
    <mergeCell ref="C1:E1"/>
    <mergeCell ref="F1:H1"/>
    <mergeCell ref="U1:AC1"/>
    <mergeCell ref="X2:Z2"/>
    <mergeCell ref="AA2:AC2"/>
    <mergeCell ref="A3:B3"/>
    <mergeCell ref="AD1:AD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I1:N1"/>
    <mergeCell ref="O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>
      <pane xSplit="2" ySplit="4" topLeftCell="C5" activePane="bottomRight" state="frozen"/>
      <selection activeCell="C5" sqref="C5:D52"/>
      <selection pane="topRight" activeCell="C5" sqref="C5:D52"/>
      <selection pane="bottomLeft" activeCell="C5" sqref="C5:D52"/>
      <selection pane="bottomRight" activeCell="AP6" sqref="AP6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8.570312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8.7109375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9.28515625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8.7109375" customWidth="1" collapsed="1"/>
    <col min="30" max="31" width="9.140625" hidden="1" customWidth="1" outlineLevel="1"/>
    <col min="32" max="32" width="9.140625" collapsed="1"/>
    <col min="33" max="34" width="9.140625" hidden="1" customWidth="1" outlineLevel="1"/>
    <col min="35" max="35" width="8.7109375" customWidth="1" collapsed="1"/>
    <col min="36" max="37" width="9.140625" hidden="1" customWidth="1" outlineLevel="1"/>
    <col min="38" max="38" width="9.140625" collapsed="1"/>
  </cols>
  <sheetData>
    <row r="1" spans="1:42" x14ac:dyDescent="0.25">
      <c r="A1" s="33" t="s">
        <v>5</v>
      </c>
      <c r="B1" s="33"/>
      <c r="C1" s="33" t="s">
        <v>124</v>
      </c>
      <c r="D1" s="33"/>
      <c r="E1" s="33"/>
      <c r="F1" s="33"/>
      <c r="G1" s="33"/>
      <c r="H1" s="33"/>
      <c r="I1" s="44" t="s">
        <v>125</v>
      </c>
      <c r="J1" s="44"/>
      <c r="K1" s="44"/>
      <c r="L1" s="44"/>
      <c r="M1" s="44"/>
      <c r="N1" s="44"/>
      <c r="O1" s="33" t="s">
        <v>130</v>
      </c>
      <c r="P1" s="33"/>
      <c r="Q1" s="33"/>
      <c r="R1" s="33"/>
      <c r="S1" s="33"/>
      <c r="T1" s="33"/>
      <c r="U1" s="33" t="s">
        <v>131</v>
      </c>
      <c r="V1" s="33"/>
      <c r="W1" s="33"/>
      <c r="X1" s="33"/>
      <c r="Y1" s="33"/>
      <c r="Z1" s="33"/>
      <c r="AA1" s="33" t="s">
        <v>136</v>
      </c>
      <c r="AB1" s="33"/>
      <c r="AC1" s="33"/>
      <c r="AD1" s="33"/>
      <c r="AE1" s="33"/>
      <c r="AF1" s="33"/>
      <c r="AG1" s="33" t="s">
        <v>158</v>
      </c>
      <c r="AH1" s="33"/>
      <c r="AI1" s="33"/>
      <c r="AJ1" s="33"/>
      <c r="AK1" s="33"/>
      <c r="AL1" s="33"/>
      <c r="AM1" s="34" t="s">
        <v>26</v>
      </c>
    </row>
    <row r="2" spans="1:42" x14ac:dyDescent="0.25">
      <c r="A2" s="33" t="s">
        <v>6</v>
      </c>
      <c r="B2" s="33"/>
      <c r="C2" s="40" t="s">
        <v>126</v>
      </c>
      <c r="D2" s="38"/>
      <c r="E2" s="39"/>
      <c r="F2" s="40" t="s">
        <v>127</v>
      </c>
      <c r="G2" s="38"/>
      <c r="H2" s="39"/>
      <c r="I2" s="40" t="s">
        <v>128</v>
      </c>
      <c r="J2" s="38"/>
      <c r="K2" s="39"/>
      <c r="L2" s="40" t="s">
        <v>129</v>
      </c>
      <c r="M2" s="38"/>
      <c r="N2" s="39"/>
      <c r="O2" s="40" t="s">
        <v>132</v>
      </c>
      <c r="P2" s="38"/>
      <c r="Q2" s="39"/>
      <c r="R2" s="40" t="s">
        <v>133</v>
      </c>
      <c r="S2" s="38"/>
      <c r="T2" s="39"/>
      <c r="U2" s="40" t="s">
        <v>134</v>
      </c>
      <c r="V2" s="38"/>
      <c r="W2" s="39"/>
      <c r="X2" s="40" t="s">
        <v>135</v>
      </c>
      <c r="Y2" s="38"/>
      <c r="Z2" s="39"/>
      <c r="AA2" s="40" t="s">
        <v>137</v>
      </c>
      <c r="AB2" s="38"/>
      <c r="AC2" s="39"/>
      <c r="AD2" s="40" t="s">
        <v>138</v>
      </c>
      <c r="AE2" s="38"/>
      <c r="AF2" s="39"/>
      <c r="AG2" s="40" t="s">
        <v>159</v>
      </c>
      <c r="AH2" s="38"/>
      <c r="AI2" s="39"/>
      <c r="AJ2" s="40" t="s">
        <v>160</v>
      </c>
      <c r="AK2" s="38"/>
      <c r="AL2" s="39"/>
      <c r="AM2" s="35"/>
    </row>
    <row r="3" spans="1:42" ht="15.75" thickBot="1" x14ac:dyDescent="0.3">
      <c r="A3" s="33" t="s">
        <v>7</v>
      </c>
      <c r="B3" s="33"/>
      <c r="C3" s="12"/>
      <c r="D3" s="12"/>
      <c r="E3" s="7">
        <v>300</v>
      </c>
      <c r="F3" s="12"/>
      <c r="G3" s="12"/>
      <c r="H3" s="7">
        <v>300</v>
      </c>
      <c r="I3" s="12"/>
      <c r="J3" s="12"/>
      <c r="K3" s="7">
        <v>300</v>
      </c>
      <c r="L3" s="12"/>
      <c r="M3" s="12"/>
      <c r="N3" s="7">
        <v>300</v>
      </c>
      <c r="O3" s="12"/>
      <c r="P3" s="12"/>
      <c r="Q3" s="7">
        <v>300</v>
      </c>
      <c r="R3" s="12"/>
      <c r="S3" s="12"/>
      <c r="T3" s="7">
        <v>300</v>
      </c>
      <c r="U3" s="12"/>
      <c r="V3" s="12"/>
      <c r="W3" s="7">
        <v>200</v>
      </c>
      <c r="X3" s="12"/>
      <c r="Y3" s="12"/>
      <c r="Z3" s="7">
        <v>200</v>
      </c>
      <c r="AA3" s="12"/>
      <c r="AB3" s="12"/>
      <c r="AC3" s="7">
        <v>400</v>
      </c>
      <c r="AD3" s="12"/>
      <c r="AE3" s="12"/>
      <c r="AF3" s="7">
        <v>400</v>
      </c>
      <c r="AG3" s="20"/>
      <c r="AH3" s="20"/>
      <c r="AI3" s="7">
        <v>400</v>
      </c>
      <c r="AJ3" s="20"/>
      <c r="AK3" s="20"/>
      <c r="AL3" s="7">
        <v>400</v>
      </c>
      <c r="AM3" s="36"/>
    </row>
    <row r="4" spans="1:42" ht="15.75" thickBot="1" x14ac:dyDescent="0.3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5" t="s">
        <v>8</v>
      </c>
    </row>
    <row r="5" spans="1:42" ht="15.75" thickBot="1" x14ac:dyDescent="0.3">
      <c r="A5" s="3">
        <v>2.0833333333333332E-2</v>
      </c>
      <c r="B5" s="4">
        <v>43453</v>
      </c>
      <c r="C5" s="2">
        <v>4.2999999999999997E-2</v>
      </c>
      <c r="D5" s="2">
        <v>0</v>
      </c>
      <c r="E5" s="9">
        <f>SQRT(C5*C5+D5*D5)*E$3</f>
        <v>12.899999999999999</v>
      </c>
      <c r="F5" s="2">
        <v>0.45500000000000002</v>
      </c>
      <c r="G5" s="2">
        <v>6.4000000000000001E-2</v>
      </c>
      <c r="H5" s="9">
        <f>SQRT(F5*F5+G5*G5)*H$3</f>
        <v>137.84371585241018</v>
      </c>
      <c r="I5" s="2">
        <v>0.872</v>
      </c>
      <c r="J5" s="2">
        <v>0.188</v>
      </c>
      <c r="K5" s="9">
        <f>SQRT(I5*I5+J5*J5)*K$3</f>
        <v>267.61076211542763</v>
      </c>
      <c r="L5" s="2">
        <v>0.01</v>
      </c>
      <c r="M5" s="2">
        <v>5.0000000000000001E-3</v>
      </c>
      <c r="N5" s="9">
        <f>SQRT(L5*L5+M5*M5)*N$3</f>
        <v>3.3541019662496847</v>
      </c>
      <c r="O5" s="2">
        <v>0.80600000000000005</v>
      </c>
      <c r="P5" s="2">
        <v>0.109</v>
      </c>
      <c r="Q5" s="9">
        <f>SQRT(O5*O5+P5*P5)*Q$3</f>
        <v>244.00108606315672</v>
      </c>
      <c r="R5" s="2">
        <v>0</v>
      </c>
      <c r="S5" s="2">
        <v>0</v>
      </c>
      <c r="T5" s="9">
        <f>SQRT(R5*R5+S5*S5)*T$3</f>
        <v>0</v>
      </c>
      <c r="U5" s="2">
        <v>0.16600000000000001</v>
      </c>
      <c r="V5" s="2">
        <v>0</v>
      </c>
      <c r="W5" s="9">
        <f>SQRT(U5*U5+V5*V5)*W$3</f>
        <v>33.200000000000003</v>
      </c>
      <c r="X5" s="2">
        <v>0.308</v>
      </c>
      <c r="Y5" s="2">
        <v>0</v>
      </c>
      <c r="Z5" s="9">
        <f>SQRT(X5*X5+Y5*Y5)*Z$3</f>
        <v>61.6</v>
      </c>
      <c r="AA5" s="2">
        <v>0.56599999999999995</v>
      </c>
      <c r="AB5" s="2">
        <v>0.159</v>
      </c>
      <c r="AC5" s="9">
        <f>SQRT(AA5*AA5+AB5*AB5)*AC$3</f>
        <v>235.16360262591655</v>
      </c>
      <c r="AD5" s="2">
        <v>0.11600000000000001</v>
      </c>
      <c r="AE5" s="2">
        <v>2.8000000000000001E-2</v>
      </c>
      <c r="AF5" s="9">
        <f>SQRT(AD5*AD5+AE5*AE5)*AF$3</f>
        <v>47.732588448564158</v>
      </c>
      <c r="AG5" s="2">
        <v>0.23499999999999999</v>
      </c>
      <c r="AH5" s="2">
        <v>2.5000000000000001E-2</v>
      </c>
      <c r="AI5" s="9">
        <f>SQRT(AG5*AG5+AH5*AH5)*AI$3</f>
        <v>94.530418384771792</v>
      </c>
      <c r="AJ5" s="2">
        <v>0.156</v>
      </c>
      <c r="AK5" s="2">
        <v>0</v>
      </c>
      <c r="AL5" s="9">
        <f>SQRT(AJ5*AJ5+AK5*AK5)*AL$3</f>
        <v>62.4</v>
      </c>
      <c r="AM5" s="9">
        <f>SUMIF($E$3:$AL$3,"&gt;0",E5:AL5)</f>
        <v>1200.3362754564969</v>
      </c>
      <c r="AO5" t="s">
        <v>147</v>
      </c>
      <c r="AP5" s="16">
        <f>MAX(AM5:AM52)</f>
        <v>1801.5694756728954</v>
      </c>
    </row>
    <row r="6" spans="1:42" ht="15.75" thickBot="1" x14ac:dyDescent="0.3">
      <c r="A6" s="3">
        <v>4.1666666666666664E-2</v>
      </c>
      <c r="B6" s="4">
        <v>43453</v>
      </c>
      <c r="C6" s="2">
        <v>4.2000000000000003E-2</v>
      </c>
      <c r="D6" s="2">
        <v>0</v>
      </c>
      <c r="E6" s="9">
        <f t="shared" ref="E6:E52" si="0">SQRT(C6*C6+D6*D6)*E$3</f>
        <v>12.600000000000001</v>
      </c>
      <c r="F6" s="2">
        <v>0.436</v>
      </c>
      <c r="G6" s="2">
        <v>6.3E-2</v>
      </c>
      <c r="H6" s="9">
        <f t="shared" ref="H6:H52" si="1">SQRT(F6*F6+G6*G6)*H$3</f>
        <v>132.15842765408493</v>
      </c>
      <c r="I6" s="2">
        <v>0.79900000000000004</v>
      </c>
      <c r="J6" s="2">
        <v>0.188</v>
      </c>
      <c r="K6" s="9">
        <f t="shared" ref="K6:K52" si="2">SQRT(I6*I6+J6*J6)*K$3</f>
        <v>246.24591367167903</v>
      </c>
      <c r="L6" s="2">
        <v>0.01</v>
      </c>
      <c r="M6" s="2">
        <v>5.0000000000000001E-3</v>
      </c>
      <c r="N6" s="9">
        <f t="shared" ref="N6:N52" si="3">SQRT(L6*L6+M6*M6)*N$3</f>
        <v>3.3541019662496847</v>
      </c>
      <c r="O6" s="2">
        <v>0.78100000000000003</v>
      </c>
      <c r="P6" s="2">
        <v>0.112</v>
      </c>
      <c r="Q6" s="9">
        <f t="shared" ref="Q6:Q52" si="4">SQRT(O6*O6+P6*P6)*Q$3</f>
        <v>236.69695815535951</v>
      </c>
      <c r="R6" s="2">
        <v>0</v>
      </c>
      <c r="S6" s="2">
        <v>1E-3</v>
      </c>
      <c r="T6" s="9">
        <f t="shared" ref="T6:T52" si="5">SQRT(R6*R6+S6*S6)*T$3</f>
        <v>0.3</v>
      </c>
      <c r="U6" s="2">
        <v>0.16200000000000001</v>
      </c>
      <c r="V6" s="2">
        <v>0</v>
      </c>
      <c r="W6" s="9">
        <f t="shared" ref="W6:W52" si="6">SQRT(U6*U6+V6*V6)*W$3</f>
        <v>32.4</v>
      </c>
      <c r="X6" s="2">
        <v>0.30499999999999999</v>
      </c>
      <c r="Y6" s="2">
        <v>0</v>
      </c>
      <c r="Z6" s="9">
        <f t="shared" ref="Z6:Z52" si="7">SQRT(X6*X6+Y6*Y6)*Z$3</f>
        <v>61</v>
      </c>
      <c r="AA6" s="2">
        <v>0.53700000000000003</v>
      </c>
      <c r="AB6" s="2">
        <v>0.154</v>
      </c>
      <c r="AC6" s="9">
        <f t="shared" ref="AC6:AC52" si="8">SQRT(AA6*AA6+AB6*AB6)*AC$3</f>
        <v>223.45827350984345</v>
      </c>
      <c r="AD6" s="2">
        <v>0.107</v>
      </c>
      <c r="AE6" s="2">
        <v>2.9000000000000001E-2</v>
      </c>
      <c r="AF6" s="9">
        <f t="shared" ref="AF6:AF52" si="9">SQRT(AD6*AD6+AE6*AE6)*AF$3</f>
        <v>44.344108966129873</v>
      </c>
      <c r="AG6" s="2">
        <v>0.215</v>
      </c>
      <c r="AH6" s="2">
        <v>0.03</v>
      </c>
      <c r="AI6" s="9">
        <f t="shared" ref="AI6:AI52" si="10">SQRT(AG6*AG6+AH6*AH6)*AI$3</f>
        <v>86.83317338436963</v>
      </c>
      <c r="AJ6" s="2">
        <v>0.14799999999999999</v>
      </c>
      <c r="AK6" s="2">
        <v>0</v>
      </c>
      <c r="AL6" s="9">
        <f t="shared" ref="AL6:AL52" si="11">SQRT(AJ6*AJ6+AK6*AK6)*AL$3</f>
        <v>59.199999999999996</v>
      </c>
      <c r="AM6" s="9">
        <f t="shared" ref="AM6:AM52" si="12">SUMIF($E$3:$AL$3,"&gt;0",E6:AL6)</f>
        <v>1138.5909573077161</v>
      </c>
      <c r="AO6" t="s">
        <v>148</v>
      </c>
      <c r="AP6" s="16">
        <f>AVERAGE(AM5:AM52)</f>
        <v>1365.3970262535761</v>
      </c>
    </row>
    <row r="7" spans="1:42" ht="15.75" thickBot="1" x14ac:dyDescent="0.3">
      <c r="A7" s="3">
        <v>6.25E-2</v>
      </c>
      <c r="B7" s="4">
        <v>43453</v>
      </c>
      <c r="C7" s="2">
        <v>4.2999999999999997E-2</v>
      </c>
      <c r="D7" s="2">
        <v>1E-3</v>
      </c>
      <c r="E7" s="9">
        <f t="shared" si="0"/>
        <v>12.90348790056394</v>
      </c>
      <c r="F7" s="2">
        <v>0.39600000000000002</v>
      </c>
      <c r="G7" s="2">
        <v>5.6000000000000001E-2</v>
      </c>
      <c r="H7" s="9">
        <f t="shared" si="1"/>
        <v>119.98199864979748</v>
      </c>
      <c r="I7" s="2">
        <v>0.73599999999999999</v>
      </c>
      <c r="J7" s="2">
        <v>0.187</v>
      </c>
      <c r="K7" s="9">
        <f t="shared" si="2"/>
        <v>227.81538578419148</v>
      </c>
      <c r="L7" s="2">
        <v>1.0999999999999999E-2</v>
      </c>
      <c r="M7" s="2">
        <v>6.0000000000000001E-3</v>
      </c>
      <c r="N7" s="9">
        <f t="shared" si="3"/>
        <v>3.7589892258425004</v>
      </c>
      <c r="O7" s="2">
        <v>0.72599999999999998</v>
      </c>
      <c r="P7" s="2">
        <v>0.107</v>
      </c>
      <c r="Q7" s="9">
        <f t="shared" si="4"/>
        <v>220.15278785425363</v>
      </c>
      <c r="R7" s="2">
        <v>0</v>
      </c>
      <c r="S7" s="2">
        <v>0</v>
      </c>
      <c r="T7" s="9">
        <f t="shared" si="5"/>
        <v>0</v>
      </c>
      <c r="U7" s="2">
        <v>0.159</v>
      </c>
      <c r="V7" s="2">
        <v>0</v>
      </c>
      <c r="W7" s="9">
        <f t="shared" si="6"/>
        <v>31.8</v>
      </c>
      <c r="X7" s="2">
        <v>0.30399999999999999</v>
      </c>
      <c r="Y7" s="2">
        <v>0</v>
      </c>
      <c r="Z7" s="9">
        <f t="shared" si="7"/>
        <v>60.8</v>
      </c>
      <c r="AA7" s="2">
        <v>0.51700000000000002</v>
      </c>
      <c r="AB7" s="2">
        <v>0.154</v>
      </c>
      <c r="AC7" s="9">
        <f t="shared" si="8"/>
        <v>215.77951710021043</v>
      </c>
      <c r="AD7" s="2">
        <v>0.10199999999999999</v>
      </c>
      <c r="AE7" s="2">
        <v>2.8000000000000001E-2</v>
      </c>
      <c r="AF7" s="9">
        <f t="shared" si="9"/>
        <v>42.309337030967527</v>
      </c>
      <c r="AG7" s="2">
        <v>0.20300000000000001</v>
      </c>
      <c r="AH7" s="2">
        <v>2.7E-2</v>
      </c>
      <c r="AI7" s="9">
        <f t="shared" si="10"/>
        <v>81.915077977134345</v>
      </c>
      <c r="AJ7" s="2">
        <v>0.128</v>
      </c>
      <c r="AK7" s="2">
        <v>0</v>
      </c>
      <c r="AL7" s="9">
        <f t="shared" si="11"/>
        <v>51.2</v>
      </c>
      <c r="AM7" s="9">
        <f t="shared" si="12"/>
        <v>1068.4165815229612</v>
      </c>
    </row>
    <row r="8" spans="1:42" ht="15.75" thickBot="1" x14ac:dyDescent="0.3">
      <c r="A8" s="3">
        <v>8.3333333333333329E-2</v>
      </c>
      <c r="B8" s="4">
        <v>43453</v>
      </c>
      <c r="C8" s="2">
        <v>4.8000000000000001E-2</v>
      </c>
      <c r="D8" s="2">
        <v>0</v>
      </c>
      <c r="E8" s="9">
        <f t="shared" si="0"/>
        <v>14.4</v>
      </c>
      <c r="F8" s="2">
        <v>0.373</v>
      </c>
      <c r="G8" s="2">
        <v>5.0999999999999997E-2</v>
      </c>
      <c r="H8" s="9">
        <f t="shared" si="1"/>
        <v>112.94113511028655</v>
      </c>
      <c r="I8" s="2">
        <v>0.70399999999999996</v>
      </c>
      <c r="J8" s="2">
        <v>0.18</v>
      </c>
      <c r="K8" s="9">
        <f t="shared" si="2"/>
        <v>217.99412836129324</v>
      </c>
      <c r="L8" s="2">
        <v>0.01</v>
      </c>
      <c r="M8" s="2">
        <v>4.0000000000000001E-3</v>
      </c>
      <c r="N8" s="9">
        <f t="shared" si="3"/>
        <v>3.2310988842807022</v>
      </c>
      <c r="O8" s="2">
        <v>0.70599999999999996</v>
      </c>
      <c r="P8" s="2">
        <v>0.105</v>
      </c>
      <c r="Q8" s="9">
        <f t="shared" si="4"/>
        <v>214.12961028311801</v>
      </c>
      <c r="R8" s="2">
        <v>0</v>
      </c>
      <c r="S8" s="2">
        <v>1E-3</v>
      </c>
      <c r="T8" s="9">
        <f t="shared" si="5"/>
        <v>0.3</v>
      </c>
      <c r="U8" s="2">
        <v>0.158</v>
      </c>
      <c r="V8" s="2">
        <v>0</v>
      </c>
      <c r="W8" s="9">
        <f t="shared" si="6"/>
        <v>31.6</v>
      </c>
      <c r="X8" s="2">
        <v>0.30399999999999999</v>
      </c>
      <c r="Y8" s="2">
        <v>0</v>
      </c>
      <c r="Z8" s="9">
        <f t="shared" si="7"/>
        <v>60.8</v>
      </c>
      <c r="AA8" s="2">
        <v>0.49299999999999999</v>
      </c>
      <c r="AB8" s="2">
        <v>0.152</v>
      </c>
      <c r="AC8" s="9">
        <f t="shared" si="8"/>
        <v>206.36007365767247</v>
      </c>
      <c r="AD8" s="2">
        <v>0.11</v>
      </c>
      <c r="AE8" s="2">
        <v>2.8000000000000001E-2</v>
      </c>
      <c r="AF8" s="9">
        <f t="shared" si="9"/>
        <v>45.40308359572068</v>
      </c>
      <c r="AG8" s="2">
        <v>0.193</v>
      </c>
      <c r="AH8" s="2">
        <v>2.5000000000000001E-2</v>
      </c>
      <c r="AI8" s="9">
        <f t="shared" si="10"/>
        <v>77.844974147339798</v>
      </c>
      <c r="AJ8" s="2">
        <v>0.13</v>
      </c>
      <c r="AK8" s="2">
        <v>0</v>
      </c>
      <c r="AL8" s="9">
        <f t="shared" si="11"/>
        <v>52</v>
      </c>
      <c r="AM8" s="9">
        <f t="shared" si="12"/>
        <v>1037.0041040397114</v>
      </c>
    </row>
    <row r="9" spans="1:42" ht="15.75" thickBot="1" x14ac:dyDescent="0.3">
      <c r="A9" s="3">
        <v>0.10416666666666667</v>
      </c>
      <c r="B9" s="4">
        <v>43453</v>
      </c>
      <c r="C9" s="2">
        <v>4.2999999999999997E-2</v>
      </c>
      <c r="D9" s="2">
        <v>0</v>
      </c>
      <c r="E9" s="9">
        <f t="shared" si="0"/>
        <v>12.899999999999999</v>
      </c>
      <c r="F9" s="2">
        <v>0.34699999999999998</v>
      </c>
      <c r="G9" s="2">
        <v>4.4999999999999998E-2</v>
      </c>
      <c r="H9" s="9">
        <f t="shared" si="1"/>
        <v>104.97171047477505</v>
      </c>
      <c r="I9" s="2">
        <v>0.65800000000000003</v>
      </c>
      <c r="J9" s="2">
        <v>0.17699999999999999</v>
      </c>
      <c r="K9" s="9">
        <f t="shared" si="2"/>
        <v>204.41714703028217</v>
      </c>
      <c r="L9" s="2">
        <v>8.9999999999999993E-3</v>
      </c>
      <c r="M9" s="2">
        <v>5.0000000000000001E-3</v>
      </c>
      <c r="N9" s="9">
        <f t="shared" si="3"/>
        <v>3.0886890422961</v>
      </c>
      <c r="O9" s="2">
        <v>0.68500000000000005</v>
      </c>
      <c r="P9" s="2">
        <v>0.104</v>
      </c>
      <c r="Q9" s="9">
        <f t="shared" si="4"/>
        <v>207.85497347910635</v>
      </c>
      <c r="R9" s="2">
        <v>0</v>
      </c>
      <c r="S9" s="2">
        <v>1E-3</v>
      </c>
      <c r="T9" s="9">
        <f t="shared" si="5"/>
        <v>0.3</v>
      </c>
      <c r="U9" s="2">
        <v>0.155</v>
      </c>
      <c r="V9" s="2">
        <v>0</v>
      </c>
      <c r="W9" s="9">
        <f t="shared" si="6"/>
        <v>31</v>
      </c>
      <c r="X9" s="2">
        <v>0.30099999999999999</v>
      </c>
      <c r="Y9" s="2">
        <v>0</v>
      </c>
      <c r="Z9" s="9">
        <f t="shared" si="7"/>
        <v>60.199999999999996</v>
      </c>
      <c r="AA9" s="2">
        <v>0.47899999999999998</v>
      </c>
      <c r="AB9" s="2">
        <v>0.156</v>
      </c>
      <c r="AC9" s="9">
        <f t="shared" si="8"/>
        <v>201.50513641096097</v>
      </c>
      <c r="AD9" s="2">
        <v>0.10199999999999999</v>
      </c>
      <c r="AE9" s="2">
        <v>2.4E-2</v>
      </c>
      <c r="AF9" s="9">
        <f t="shared" si="9"/>
        <v>41.914198071775147</v>
      </c>
      <c r="AG9" s="2">
        <v>0.19700000000000001</v>
      </c>
      <c r="AH9" s="2">
        <v>2.8000000000000001E-2</v>
      </c>
      <c r="AI9" s="9">
        <f t="shared" si="10"/>
        <v>79.591959392893457</v>
      </c>
      <c r="AJ9" s="2">
        <v>0.127</v>
      </c>
      <c r="AK9" s="2">
        <v>0</v>
      </c>
      <c r="AL9" s="9">
        <f t="shared" si="11"/>
        <v>50.8</v>
      </c>
      <c r="AM9" s="9">
        <f t="shared" si="12"/>
        <v>998.54381390208914</v>
      </c>
    </row>
    <row r="10" spans="1:42" ht="15.75" thickBot="1" x14ac:dyDescent="0.3">
      <c r="A10" s="3">
        <v>0.125</v>
      </c>
      <c r="B10" s="4">
        <v>43453</v>
      </c>
      <c r="C10" s="2">
        <v>4.1000000000000002E-2</v>
      </c>
      <c r="D10" s="2">
        <v>0</v>
      </c>
      <c r="E10" s="9">
        <f t="shared" si="0"/>
        <v>12.3</v>
      </c>
      <c r="F10" s="2">
        <v>0.34399999999999997</v>
      </c>
      <c r="G10" s="2">
        <v>4.5999999999999999E-2</v>
      </c>
      <c r="H10" s="9">
        <f t="shared" si="1"/>
        <v>104.1185862370403</v>
      </c>
      <c r="I10" s="2">
        <v>0.65100000000000002</v>
      </c>
      <c r="J10" s="2">
        <v>0.17899999999999999</v>
      </c>
      <c r="K10" s="9">
        <f t="shared" si="2"/>
        <v>202.54821648190341</v>
      </c>
      <c r="L10" s="2">
        <v>1.0999999999999999E-2</v>
      </c>
      <c r="M10" s="2">
        <v>6.0000000000000001E-3</v>
      </c>
      <c r="N10" s="9">
        <f t="shared" si="3"/>
        <v>3.7589892258425004</v>
      </c>
      <c r="O10" s="2">
        <v>0.63600000000000001</v>
      </c>
      <c r="P10" s="2">
        <v>0.107</v>
      </c>
      <c r="Q10" s="9">
        <f t="shared" si="4"/>
        <v>193.48139445435055</v>
      </c>
      <c r="R10" s="2">
        <v>1E-3</v>
      </c>
      <c r="S10" s="2">
        <v>0</v>
      </c>
      <c r="T10" s="9">
        <f t="shared" si="5"/>
        <v>0.3</v>
      </c>
      <c r="U10" s="2">
        <v>0.155</v>
      </c>
      <c r="V10" s="2">
        <v>0</v>
      </c>
      <c r="W10" s="9">
        <f t="shared" si="6"/>
        <v>31</v>
      </c>
      <c r="X10" s="2">
        <v>0.29899999999999999</v>
      </c>
      <c r="Y10" s="2">
        <v>0</v>
      </c>
      <c r="Z10" s="9">
        <f t="shared" si="7"/>
        <v>59.8</v>
      </c>
      <c r="AA10" s="2">
        <v>0.46800000000000003</v>
      </c>
      <c r="AB10" s="2">
        <v>0.158</v>
      </c>
      <c r="AC10" s="9">
        <f t="shared" si="8"/>
        <v>197.58056584593538</v>
      </c>
      <c r="AD10" s="2">
        <v>0.10100000000000001</v>
      </c>
      <c r="AE10" s="2">
        <v>2.5000000000000001E-2</v>
      </c>
      <c r="AF10" s="9">
        <f t="shared" si="9"/>
        <v>41.619226326302609</v>
      </c>
      <c r="AG10" s="2">
        <v>0.19</v>
      </c>
      <c r="AH10" s="2">
        <v>2.9000000000000001E-2</v>
      </c>
      <c r="AI10" s="9">
        <f t="shared" si="10"/>
        <v>76.880166493055938</v>
      </c>
      <c r="AJ10" s="2">
        <v>0.121</v>
      </c>
      <c r="AK10" s="2">
        <v>0</v>
      </c>
      <c r="AL10" s="9">
        <f t="shared" si="11"/>
        <v>48.4</v>
      </c>
      <c r="AM10" s="9">
        <f t="shared" si="12"/>
        <v>971.78714506443066</v>
      </c>
    </row>
    <row r="11" spans="1:42" ht="15.75" thickBot="1" x14ac:dyDescent="0.3">
      <c r="A11" s="3">
        <v>0.14583333333333334</v>
      </c>
      <c r="B11" s="4">
        <v>43453</v>
      </c>
      <c r="C11" s="2">
        <v>4.1000000000000002E-2</v>
      </c>
      <c r="D11" s="2">
        <v>1E-3</v>
      </c>
      <c r="E11" s="9">
        <f t="shared" si="0"/>
        <v>12.303657992645928</v>
      </c>
      <c r="F11" s="2">
        <v>0.34100000000000003</v>
      </c>
      <c r="G11" s="2">
        <v>4.8000000000000001E-2</v>
      </c>
      <c r="H11" s="9">
        <f t="shared" si="1"/>
        <v>103.3085185258215</v>
      </c>
      <c r="I11" s="2">
        <v>0.65800000000000003</v>
      </c>
      <c r="J11" s="2">
        <v>0.185</v>
      </c>
      <c r="K11" s="9">
        <f t="shared" si="2"/>
        <v>205.05367589975069</v>
      </c>
      <c r="L11" s="2">
        <v>1.0999999999999999E-2</v>
      </c>
      <c r="M11" s="2">
        <v>5.0000000000000001E-3</v>
      </c>
      <c r="N11" s="9">
        <f t="shared" si="3"/>
        <v>3.6249137920783716</v>
      </c>
      <c r="O11" s="2">
        <v>0.627</v>
      </c>
      <c r="P11" s="2">
        <v>0.105</v>
      </c>
      <c r="Q11" s="9">
        <f t="shared" si="4"/>
        <v>190.719322565911</v>
      </c>
      <c r="R11" s="2">
        <v>0</v>
      </c>
      <c r="S11" s="2">
        <v>1E-3</v>
      </c>
      <c r="T11" s="9">
        <f t="shared" si="5"/>
        <v>0.3</v>
      </c>
      <c r="U11" s="2">
        <v>0.154</v>
      </c>
      <c r="V11" s="2">
        <v>0</v>
      </c>
      <c r="W11" s="9">
        <f t="shared" si="6"/>
        <v>30.8</v>
      </c>
      <c r="X11" s="2">
        <v>0.29899999999999999</v>
      </c>
      <c r="Y11" s="2">
        <v>0</v>
      </c>
      <c r="Z11" s="9">
        <f t="shared" si="7"/>
        <v>59.8</v>
      </c>
      <c r="AA11" s="2">
        <v>0.45800000000000002</v>
      </c>
      <c r="AB11" s="2">
        <v>0.16</v>
      </c>
      <c r="AC11" s="9">
        <f t="shared" si="8"/>
        <v>194.05731112225584</v>
      </c>
      <c r="AD11" s="2">
        <v>0.10199999999999999</v>
      </c>
      <c r="AE11" s="2">
        <v>2.5999999999999999E-2</v>
      </c>
      <c r="AF11" s="9">
        <f t="shared" si="9"/>
        <v>42.104631574210451</v>
      </c>
      <c r="AG11" s="2">
        <v>0.19500000000000001</v>
      </c>
      <c r="AH11" s="2">
        <v>0.03</v>
      </c>
      <c r="AI11" s="9">
        <f t="shared" si="10"/>
        <v>78.917678627795425</v>
      </c>
      <c r="AJ11" s="2">
        <v>0.11899999999999999</v>
      </c>
      <c r="AK11" s="2">
        <v>0</v>
      </c>
      <c r="AL11" s="9">
        <f t="shared" si="11"/>
        <v>47.599999999999994</v>
      </c>
      <c r="AM11" s="9">
        <f t="shared" si="12"/>
        <v>968.58971010046901</v>
      </c>
    </row>
    <row r="12" spans="1:42" ht="15.75" thickBot="1" x14ac:dyDescent="0.3">
      <c r="A12" s="3">
        <v>0.16666666666666666</v>
      </c>
      <c r="B12" s="4">
        <v>43453</v>
      </c>
      <c r="C12" s="2">
        <v>4.2999999999999997E-2</v>
      </c>
      <c r="D12" s="2">
        <v>0</v>
      </c>
      <c r="E12" s="9">
        <f t="shared" si="0"/>
        <v>12.899999999999999</v>
      </c>
      <c r="F12" s="2">
        <v>0.34799999999999998</v>
      </c>
      <c r="G12" s="2">
        <v>4.7E-2</v>
      </c>
      <c r="H12" s="9">
        <f t="shared" si="1"/>
        <v>105.34785237488232</v>
      </c>
      <c r="I12" s="2">
        <v>0.65800000000000003</v>
      </c>
      <c r="J12" s="2">
        <v>0.183</v>
      </c>
      <c r="K12" s="9">
        <f t="shared" si="2"/>
        <v>204.89209355170345</v>
      </c>
      <c r="L12" s="2">
        <v>8.9999999999999993E-3</v>
      </c>
      <c r="M12" s="2">
        <v>5.0000000000000001E-3</v>
      </c>
      <c r="N12" s="9">
        <f t="shared" si="3"/>
        <v>3.0886890422961</v>
      </c>
      <c r="O12" s="2">
        <v>0.61899999999999999</v>
      </c>
      <c r="P12" s="2">
        <v>0.106</v>
      </c>
      <c r="Q12" s="9">
        <f t="shared" si="4"/>
        <v>188.40310506995365</v>
      </c>
      <c r="R12" s="2">
        <v>0</v>
      </c>
      <c r="S12" s="2">
        <v>0</v>
      </c>
      <c r="T12" s="9">
        <f t="shared" si="5"/>
        <v>0</v>
      </c>
      <c r="U12" s="2">
        <v>0.154</v>
      </c>
      <c r="V12" s="2">
        <v>0</v>
      </c>
      <c r="W12" s="9">
        <f t="shared" si="6"/>
        <v>30.8</v>
      </c>
      <c r="X12" s="2">
        <v>0.29799999999999999</v>
      </c>
      <c r="Y12" s="2">
        <v>0</v>
      </c>
      <c r="Z12" s="9">
        <f t="shared" si="7"/>
        <v>59.599999999999994</v>
      </c>
      <c r="AA12" s="2">
        <v>0.46899999999999997</v>
      </c>
      <c r="AB12" s="2">
        <v>0.156</v>
      </c>
      <c r="AC12" s="9">
        <f t="shared" si="8"/>
        <v>197.70563977792844</v>
      </c>
      <c r="AD12" s="2">
        <v>0.10100000000000001</v>
      </c>
      <c r="AE12" s="2">
        <v>2.7E-2</v>
      </c>
      <c r="AF12" s="9">
        <f t="shared" si="9"/>
        <v>41.818656123792408</v>
      </c>
      <c r="AG12" s="2">
        <v>0.191</v>
      </c>
      <c r="AH12" s="2">
        <v>2.8000000000000001E-2</v>
      </c>
      <c r="AI12" s="9">
        <f t="shared" si="10"/>
        <v>77.216578530779259</v>
      </c>
      <c r="AJ12" s="2">
        <v>0.11600000000000001</v>
      </c>
      <c r="AK12" s="2">
        <v>0</v>
      </c>
      <c r="AL12" s="9">
        <f t="shared" si="11"/>
        <v>46.400000000000006</v>
      </c>
      <c r="AM12" s="9">
        <f t="shared" si="12"/>
        <v>968.17261447133558</v>
      </c>
    </row>
    <row r="13" spans="1:42" ht="15.75" thickBot="1" x14ac:dyDescent="0.3">
      <c r="A13" s="3">
        <v>0.1875</v>
      </c>
      <c r="B13" s="4">
        <v>43453</v>
      </c>
      <c r="C13" s="2">
        <v>4.2999999999999997E-2</v>
      </c>
      <c r="D13" s="2">
        <v>0</v>
      </c>
      <c r="E13" s="9">
        <f t="shared" si="0"/>
        <v>12.899999999999999</v>
      </c>
      <c r="F13" s="2">
        <v>0.34100000000000003</v>
      </c>
      <c r="G13" s="2">
        <v>4.2000000000000003E-2</v>
      </c>
      <c r="H13" s="9">
        <f t="shared" si="1"/>
        <v>103.07303236055493</v>
      </c>
      <c r="I13" s="2">
        <v>0.64500000000000002</v>
      </c>
      <c r="J13" s="2">
        <v>0.16900000000000001</v>
      </c>
      <c r="K13" s="9">
        <f t="shared" si="2"/>
        <v>200.03184746434755</v>
      </c>
      <c r="L13" s="2">
        <v>0.01</v>
      </c>
      <c r="M13" s="2">
        <v>6.0000000000000001E-3</v>
      </c>
      <c r="N13" s="9">
        <f t="shared" si="3"/>
        <v>3.4985711369071804</v>
      </c>
      <c r="O13" s="2">
        <v>0.60799999999999998</v>
      </c>
      <c r="P13" s="2">
        <v>9.7000000000000003E-2</v>
      </c>
      <c r="Q13" s="9">
        <f t="shared" si="4"/>
        <v>184.70671346759434</v>
      </c>
      <c r="R13" s="2">
        <v>0</v>
      </c>
      <c r="S13" s="2">
        <v>1E-3</v>
      </c>
      <c r="T13" s="9">
        <f t="shared" si="5"/>
        <v>0.3</v>
      </c>
      <c r="U13" s="2">
        <v>0.154</v>
      </c>
      <c r="V13" s="2">
        <v>0</v>
      </c>
      <c r="W13" s="9">
        <f t="shared" si="6"/>
        <v>30.8</v>
      </c>
      <c r="X13" s="2">
        <v>0.29799999999999999</v>
      </c>
      <c r="Y13" s="2">
        <v>0</v>
      </c>
      <c r="Z13" s="9">
        <f t="shared" si="7"/>
        <v>59.599999999999994</v>
      </c>
      <c r="AA13" s="2">
        <v>0.44900000000000001</v>
      </c>
      <c r="AB13" s="2">
        <v>0.14599999999999999</v>
      </c>
      <c r="AC13" s="9">
        <f t="shared" si="8"/>
        <v>188.85634752371973</v>
      </c>
      <c r="AD13" s="2">
        <v>0.106</v>
      </c>
      <c r="AE13" s="2">
        <v>2.8000000000000001E-2</v>
      </c>
      <c r="AF13" s="9">
        <f t="shared" si="9"/>
        <v>43.854304235730382</v>
      </c>
      <c r="AG13" s="2">
        <v>0.186</v>
      </c>
      <c r="AH13" s="2">
        <v>0.03</v>
      </c>
      <c r="AI13" s="9">
        <f t="shared" si="10"/>
        <v>75.361528646916383</v>
      </c>
      <c r="AJ13" s="2">
        <v>0.121</v>
      </c>
      <c r="AK13" s="2">
        <v>0</v>
      </c>
      <c r="AL13" s="9">
        <f t="shared" si="11"/>
        <v>48.4</v>
      </c>
      <c r="AM13" s="9">
        <f t="shared" si="12"/>
        <v>951.38234483577037</v>
      </c>
    </row>
    <row r="14" spans="1:42" ht="15.75" thickBot="1" x14ac:dyDescent="0.3">
      <c r="A14" s="3">
        <v>0.20833333333333334</v>
      </c>
      <c r="B14" s="4">
        <v>43453</v>
      </c>
      <c r="C14" s="2">
        <v>4.2000000000000003E-2</v>
      </c>
      <c r="D14" s="2">
        <v>1E-3</v>
      </c>
      <c r="E14" s="9">
        <f t="shared" si="0"/>
        <v>12.603570922560003</v>
      </c>
      <c r="F14" s="2">
        <v>0.36199999999999999</v>
      </c>
      <c r="G14" s="2">
        <v>4.3999999999999997E-2</v>
      </c>
      <c r="H14" s="9">
        <f t="shared" si="1"/>
        <v>109.39926873613004</v>
      </c>
      <c r="I14" s="2">
        <v>0.67200000000000004</v>
      </c>
      <c r="J14" s="2">
        <v>0.16900000000000001</v>
      </c>
      <c r="K14" s="9">
        <f t="shared" si="2"/>
        <v>207.87748795865318</v>
      </c>
      <c r="L14" s="2">
        <v>2.7E-2</v>
      </c>
      <c r="M14" s="2">
        <v>5.0000000000000001E-3</v>
      </c>
      <c r="N14" s="9">
        <f t="shared" si="3"/>
        <v>8.237718130647588</v>
      </c>
      <c r="O14" s="2">
        <v>0.63200000000000001</v>
      </c>
      <c r="P14" s="2">
        <v>9.5000000000000001E-2</v>
      </c>
      <c r="Q14" s="9">
        <f t="shared" si="4"/>
        <v>191.73004459395506</v>
      </c>
      <c r="R14" s="2">
        <v>0</v>
      </c>
      <c r="S14" s="2">
        <v>0</v>
      </c>
      <c r="T14" s="9">
        <f t="shared" si="5"/>
        <v>0</v>
      </c>
      <c r="U14" s="2">
        <v>0.155</v>
      </c>
      <c r="V14" s="2">
        <v>0</v>
      </c>
      <c r="W14" s="9">
        <f t="shared" si="6"/>
        <v>31</v>
      </c>
      <c r="X14" s="2">
        <v>0.3</v>
      </c>
      <c r="Y14" s="2">
        <v>0</v>
      </c>
      <c r="Z14" s="9">
        <f t="shared" si="7"/>
        <v>60</v>
      </c>
      <c r="AA14" s="2">
        <v>0.441</v>
      </c>
      <c r="AB14" s="2">
        <v>0.14000000000000001</v>
      </c>
      <c r="AC14" s="9">
        <f t="shared" si="8"/>
        <v>185.0755521402003</v>
      </c>
      <c r="AD14" s="2">
        <v>0.105</v>
      </c>
      <c r="AE14" s="2">
        <v>2.9000000000000001E-2</v>
      </c>
      <c r="AF14" s="9">
        <f t="shared" si="9"/>
        <v>43.572468371667902</v>
      </c>
      <c r="AG14" s="2">
        <v>0.193</v>
      </c>
      <c r="AH14" s="2">
        <v>2.8000000000000001E-2</v>
      </c>
      <c r="AI14" s="9">
        <f t="shared" si="10"/>
        <v>78.008204696685596</v>
      </c>
      <c r="AJ14" s="2">
        <v>0.11799999999999999</v>
      </c>
      <c r="AK14" s="2">
        <v>0</v>
      </c>
      <c r="AL14" s="9">
        <f t="shared" si="11"/>
        <v>47.199999999999996</v>
      </c>
      <c r="AM14" s="9">
        <f t="shared" si="12"/>
        <v>974.70431555049981</v>
      </c>
    </row>
    <row r="15" spans="1:42" ht="15.75" thickBot="1" x14ac:dyDescent="0.3">
      <c r="A15" s="3">
        <v>0.22916666666666666</v>
      </c>
      <c r="B15" s="4">
        <v>43453</v>
      </c>
      <c r="C15" s="2">
        <v>4.5999999999999999E-2</v>
      </c>
      <c r="D15" s="2">
        <v>0</v>
      </c>
      <c r="E15" s="9">
        <f t="shared" si="0"/>
        <v>13.799999999999999</v>
      </c>
      <c r="F15" s="2">
        <v>0.378</v>
      </c>
      <c r="G15" s="2">
        <v>2.5000000000000001E-2</v>
      </c>
      <c r="H15" s="9">
        <f t="shared" si="1"/>
        <v>113.64774524820103</v>
      </c>
      <c r="I15" s="2">
        <v>0.69</v>
      </c>
      <c r="J15" s="2">
        <v>0.17499999999999999</v>
      </c>
      <c r="K15" s="9">
        <f t="shared" si="2"/>
        <v>213.55385737560439</v>
      </c>
      <c r="L15" s="2">
        <v>3.5999999999999997E-2</v>
      </c>
      <c r="M15" s="2">
        <v>4.0000000000000001E-3</v>
      </c>
      <c r="N15" s="9">
        <f t="shared" si="3"/>
        <v>10.866462165764899</v>
      </c>
      <c r="O15" s="2">
        <v>0.64100000000000001</v>
      </c>
      <c r="P15" s="2">
        <v>0.09</v>
      </c>
      <c r="Q15" s="9">
        <f t="shared" si="4"/>
        <v>194.18622505213906</v>
      </c>
      <c r="R15" s="2">
        <v>0</v>
      </c>
      <c r="S15" s="2">
        <v>1E-3</v>
      </c>
      <c r="T15" s="9">
        <f t="shared" si="5"/>
        <v>0.3</v>
      </c>
      <c r="U15" s="2">
        <v>0.155</v>
      </c>
      <c r="V15" s="2">
        <v>0</v>
      </c>
      <c r="W15" s="9">
        <f t="shared" si="6"/>
        <v>31</v>
      </c>
      <c r="X15" s="2">
        <v>0.29699999999999999</v>
      </c>
      <c r="Y15" s="2">
        <v>0</v>
      </c>
      <c r="Z15" s="9">
        <f t="shared" si="7"/>
        <v>59.4</v>
      </c>
      <c r="AA15" s="2">
        <v>0.47199999999999998</v>
      </c>
      <c r="AB15" s="2">
        <v>0.14000000000000001</v>
      </c>
      <c r="AC15" s="9">
        <f t="shared" si="8"/>
        <v>196.93003833849218</v>
      </c>
      <c r="AD15" s="2">
        <v>0.10299999999999999</v>
      </c>
      <c r="AE15" s="2">
        <v>2.5000000000000001E-2</v>
      </c>
      <c r="AF15" s="9">
        <f t="shared" si="9"/>
        <v>42.396226247155532</v>
      </c>
      <c r="AG15" s="2">
        <v>0.191</v>
      </c>
      <c r="AH15" s="2">
        <v>2.9000000000000001E-2</v>
      </c>
      <c r="AI15" s="9">
        <f t="shared" si="10"/>
        <v>77.275610641391893</v>
      </c>
      <c r="AJ15" s="2">
        <v>0.123</v>
      </c>
      <c r="AK15" s="2">
        <v>0</v>
      </c>
      <c r="AL15" s="9">
        <f t="shared" si="11"/>
        <v>49.2</v>
      </c>
      <c r="AM15" s="9">
        <f t="shared" si="12"/>
        <v>1002.5561650687489</v>
      </c>
    </row>
    <row r="16" spans="1:42" ht="15.75" thickBot="1" x14ac:dyDescent="0.3">
      <c r="A16" s="3">
        <v>0.25</v>
      </c>
      <c r="B16" s="4">
        <v>43453</v>
      </c>
      <c r="C16" s="2">
        <v>4.7E-2</v>
      </c>
      <c r="D16" s="2">
        <v>0</v>
      </c>
      <c r="E16" s="9">
        <f t="shared" si="0"/>
        <v>14.1</v>
      </c>
      <c r="F16" s="2">
        <v>0.38500000000000001</v>
      </c>
      <c r="G16" s="2">
        <v>2.5999999999999999E-2</v>
      </c>
      <c r="H16" s="9">
        <f t="shared" si="1"/>
        <v>115.76307701508284</v>
      </c>
      <c r="I16" s="2">
        <v>0.68700000000000006</v>
      </c>
      <c r="J16" s="2">
        <v>0.16300000000000001</v>
      </c>
      <c r="K16" s="9">
        <f t="shared" si="2"/>
        <v>211.82167027950658</v>
      </c>
      <c r="L16" s="2">
        <v>3.4000000000000002E-2</v>
      </c>
      <c r="M16" s="2">
        <v>4.0000000000000001E-3</v>
      </c>
      <c r="N16" s="9">
        <f t="shared" si="3"/>
        <v>10.270345661174215</v>
      </c>
      <c r="O16" s="2">
        <v>0.67800000000000005</v>
      </c>
      <c r="P16" s="2">
        <v>9.0999999999999998E-2</v>
      </c>
      <c r="Q16" s="9">
        <f t="shared" si="4"/>
        <v>205.22390211668815</v>
      </c>
      <c r="R16" s="2">
        <v>0</v>
      </c>
      <c r="S16" s="2">
        <v>0</v>
      </c>
      <c r="T16" s="9">
        <f t="shared" si="5"/>
        <v>0</v>
      </c>
      <c r="U16" s="2">
        <v>0.155</v>
      </c>
      <c r="V16" s="2">
        <v>0</v>
      </c>
      <c r="W16" s="9">
        <f t="shared" si="6"/>
        <v>31</v>
      </c>
      <c r="X16" s="2">
        <v>0.29899999999999999</v>
      </c>
      <c r="Y16" s="2">
        <v>0</v>
      </c>
      <c r="Z16" s="9">
        <f t="shared" si="7"/>
        <v>59.8</v>
      </c>
      <c r="AA16" s="2">
        <v>0.48399999999999999</v>
      </c>
      <c r="AB16" s="2">
        <v>0.13300000000000001</v>
      </c>
      <c r="AC16" s="9">
        <f t="shared" si="8"/>
        <v>200.77649264791933</v>
      </c>
      <c r="AD16" s="2">
        <v>0.10100000000000001</v>
      </c>
      <c r="AE16" s="2">
        <v>2.7E-2</v>
      </c>
      <c r="AF16" s="9">
        <f t="shared" si="9"/>
        <v>41.818656123792408</v>
      </c>
      <c r="AG16" s="2">
        <v>0.19900000000000001</v>
      </c>
      <c r="AH16" s="2">
        <v>2.8000000000000001E-2</v>
      </c>
      <c r="AI16" s="9">
        <f t="shared" si="10"/>
        <v>80.384078025439848</v>
      </c>
      <c r="AJ16" s="2">
        <v>0.13100000000000001</v>
      </c>
      <c r="AK16" s="2">
        <v>0</v>
      </c>
      <c r="AL16" s="9">
        <f t="shared" si="11"/>
        <v>52.400000000000006</v>
      </c>
      <c r="AM16" s="9">
        <f t="shared" si="12"/>
        <v>1023.3582218696033</v>
      </c>
    </row>
    <row r="17" spans="1:39" ht="15.75" thickBot="1" x14ac:dyDescent="0.3">
      <c r="A17" s="3">
        <v>0.27083333333333331</v>
      </c>
      <c r="B17" s="4">
        <v>43453</v>
      </c>
      <c r="C17" s="2">
        <v>4.7E-2</v>
      </c>
      <c r="D17" s="2">
        <v>0</v>
      </c>
      <c r="E17" s="9">
        <f t="shared" si="0"/>
        <v>14.1</v>
      </c>
      <c r="F17" s="2">
        <v>0.433</v>
      </c>
      <c r="G17" s="2">
        <v>3.4000000000000002E-2</v>
      </c>
      <c r="H17" s="9">
        <f t="shared" si="1"/>
        <v>130.29984650796791</v>
      </c>
      <c r="I17" s="2">
        <v>0.748</v>
      </c>
      <c r="J17" s="2">
        <v>0.187</v>
      </c>
      <c r="K17" s="9">
        <f t="shared" si="2"/>
        <v>231.30622559715079</v>
      </c>
      <c r="L17" s="2">
        <v>6.0999999999999999E-2</v>
      </c>
      <c r="M17" s="2">
        <v>5.0000000000000001E-3</v>
      </c>
      <c r="N17" s="9">
        <f t="shared" si="3"/>
        <v>18.361372497719227</v>
      </c>
      <c r="O17" s="2">
        <v>0.76100000000000001</v>
      </c>
      <c r="P17" s="2">
        <v>8.5999999999999993E-2</v>
      </c>
      <c r="Q17" s="9">
        <f t="shared" si="4"/>
        <v>229.75319366659519</v>
      </c>
      <c r="R17" s="2">
        <v>0</v>
      </c>
      <c r="S17" s="2">
        <v>1E-3</v>
      </c>
      <c r="T17" s="9">
        <f t="shared" si="5"/>
        <v>0.3</v>
      </c>
      <c r="U17" s="2">
        <v>0.158</v>
      </c>
      <c r="V17" s="2">
        <v>0</v>
      </c>
      <c r="W17" s="9">
        <f t="shared" si="6"/>
        <v>31.6</v>
      </c>
      <c r="X17" s="2">
        <v>0.3</v>
      </c>
      <c r="Y17" s="2">
        <v>0</v>
      </c>
      <c r="Z17" s="9">
        <f t="shared" si="7"/>
        <v>60</v>
      </c>
      <c r="AA17" s="2">
        <v>0.52300000000000002</v>
      </c>
      <c r="AB17" s="2">
        <v>0.13600000000000001</v>
      </c>
      <c r="AC17" s="9">
        <f t="shared" si="8"/>
        <v>216.1573500947863</v>
      </c>
      <c r="AD17" s="2">
        <v>0.111</v>
      </c>
      <c r="AE17" s="2">
        <v>2.3E-2</v>
      </c>
      <c r="AF17" s="9">
        <f t="shared" si="9"/>
        <v>45.343136195018538</v>
      </c>
      <c r="AG17" s="2">
        <v>0.214</v>
      </c>
      <c r="AH17" s="2">
        <v>3.1E-2</v>
      </c>
      <c r="AI17" s="9">
        <f t="shared" si="10"/>
        <v>86.493467961459373</v>
      </c>
      <c r="AJ17" s="2">
        <v>0.13500000000000001</v>
      </c>
      <c r="AK17" s="2">
        <v>0</v>
      </c>
      <c r="AL17" s="9">
        <f t="shared" si="11"/>
        <v>54</v>
      </c>
      <c r="AM17" s="9">
        <f t="shared" si="12"/>
        <v>1117.7145925206974</v>
      </c>
    </row>
    <row r="18" spans="1:39" ht="15.75" thickBot="1" x14ac:dyDescent="0.3">
      <c r="A18" s="3">
        <v>0.29166666666666669</v>
      </c>
      <c r="B18" s="4">
        <v>43453</v>
      </c>
      <c r="C18" s="2">
        <v>4.5999999999999999E-2</v>
      </c>
      <c r="D18" s="2">
        <v>1E-3</v>
      </c>
      <c r="E18" s="9">
        <f t="shared" si="0"/>
        <v>13.803260484392808</v>
      </c>
      <c r="F18" s="2">
        <v>0.44700000000000001</v>
      </c>
      <c r="G18" s="2">
        <v>1.0999999999999999E-2</v>
      </c>
      <c r="H18" s="9">
        <f t="shared" si="1"/>
        <v>134.14059788147659</v>
      </c>
      <c r="I18" s="2">
        <v>0.8</v>
      </c>
      <c r="J18" s="2">
        <v>0.20399999999999999</v>
      </c>
      <c r="K18" s="9">
        <f t="shared" si="2"/>
        <v>247.68011627904249</v>
      </c>
      <c r="L18" s="2">
        <v>4.2000000000000003E-2</v>
      </c>
      <c r="M18" s="2">
        <v>5.0000000000000001E-3</v>
      </c>
      <c r="N18" s="9">
        <f t="shared" si="3"/>
        <v>12.688971589533962</v>
      </c>
      <c r="O18" s="2">
        <v>0.78400000000000003</v>
      </c>
      <c r="P18" s="2">
        <v>9.0999999999999998E-2</v>
      </c>
      <c r="Q18" s="9">
        <f t="shared" si="4"/>
        <v>236.77907424432593</v>
      </c>
      <c r="R18" s="2">
        <v>0</v>
      </c>
      <c r="S18" s="2">
        <v>0</v>
      </c>
      <c r="T18" s="9">
        <f t="shared" si="5"/>
        <v>0</v>
      </c>
      <c r="U18" s="2">
        <v>0.159</v>
      </c>
      <c r="V18" s="2">
        <v>0</v>
      </c>
      <c r="W18" s="9">
        <f t="shared" si="6"/>
        <v>31.8</v>
      </c>
      <c r="X18" s="2">
        <v>0.30399999999999999</v>
      </c>
      <c r="Y18" s="2">
        <v>0</v>
      </c>
      <c r="Z18" s="9">
        <f t="shared" si="7"/>
        <v>60.8</v>
      </c>
      <c r="AA18" s="2">
        <v>0.55400000000000005</v>
      </c>
      <c r="AB18" s="2">
        <v>0.13</v>
      </c>
      <c r="AC18" s="9">
        <f t="shared" si="8"/>
        <v>227.61933134072777</v>
      </c>
      <c r="AD18" s="2">
        <v>0.14099999999999999</v>
      </c>
      <c r="AE18" s="2">
        <v>2.5000000000000001E-2</v>
      </c>
      <c r="AF18" s="9">
        <f t="shared" si="9"/>
        <v>57.279664803488508</v>
      </c>
      <c r="AG18" s="2">
        <v>0.223</v>
      </c>
      <c r="AH18" s="2">
        <v>3.1E-2</v>
      </c>
      <c r="AI18" s="9">
        <f t="shared" si="10"/>
        <v>90.057759243720909</v>
      </c>
      <c r="AJ18" s="2">
        <v>0.14099999999999999</v>
      </c>
      <c r="AK18" s="2">
        <v>0</v>
      </c>
      <c r="AL18" s="9">
        <f t="shared" si="11"/>
        <v>56.399999999999991</v>
      </c>
      <c r="AM18" s="9">
        <f t="shared" si="12"/>
        <v>1169.0487758667089</v>
      </c>
    </row>
    <row r="19" spans="1:39" ht="15.75" thickBot="1" x14ac:dyDescent="0.3">
      <c r="A19" s="3">
        <v>0.3125</v>
      </c>
      <c r="B19" s="4">
        <v>43453</v>
      </c>
      <c r="C19" s="2">
        <v>4.7E-2</v>
      </c>
      <c r="D19" s="2">
        <v>0</v>
      </c>
      <c r="E19" s="9">
        <f t="shared" si="0"/>
        <v>14.1</v>
      </c>
      <c r="F19" s="2">
        <v>0.498</v>
      </c>
      <c r="G19" s="2">
        <v>5.0000000000000001E-3</v>
      </c>
      <c r="H19" s="9">
        <f t="shared" si="1"/>
        <v>149.40752993072337</v>
      </c>
      <c r="I19" s="2">
        <v>0.88300000000000001</v>
      </c>
      <c r="J19" s="2">
        <v>0.20499999999999999</v>
      </c>
      <c r="K19" s="9">
        <f t="shared" si="2"/>
        <v>271.94532538729175</v>
      </c>
      <c r="L19" s="2">
        <v>0.04</v>
      </c>
      <c r="M19" s="2">
        <v>6.0000000000000001E-3</v>
      </c>
      <c r="N19" s="9">
        <f t="shared" si="3"/>
        <v>12.134249049694011</v>
      </c>
      <c r="O19" s="2">
        <v>0.82299999999999995</v>
      </c>
      <c r="P19" s="2">
        <v>8.5000000000000006E-2</v>
      </c>
      <c r="Q19" s="9">
        <f t="shared" si="4"/>
        <v>248.21333566108007</v>
      </c>
      <c r="R19" s="2">
        <v>0</v>
      </c>
      <c r="S19" s="2">
        <v>1E-3</v>
      </c>
      <c r="T19" s="9">
        <f t="shared" si="5"/>
        <v>0.3</v>
      </c>
      <c r="U19" s="2">
        <v>0.16400000000000001</v>
      </c>
      <c r="V19" s="2">
        <v>0</v>
      </c>
      <c r="W19" s="9">
        <f t="shared" si="6"/>
        <v>32.800000000000004</v>
      </c>
      <c r="X19" s="2">
        <v>0.313</v>
      </c>
      <c r="Y19" s="2">
        <v>0</v>
      </c>
      <c r="Z19" s="9">
        <f t="shared" si="7"/>
        <v>62.6</v>
      </c>
      <c r="AA19" s="2">
        <v>0.61699999999999999</v>
      </c>
      <c r="AB19" s="2">
        <v>0.128</v>
      </c>
      <c r="AC19" s="9">
        <f t="shared" si="8"/>
        <v>252.05491465154969</v>
      </c>
      <c r="AD19" s="2">
        <v>0.21299999999999999</v>
      </c>
      <c r="AE19" s="2">
        <v>2.1000000000000001E-2</v>
      </c>
      <c r="AF19" s="9">
        <f t="shared" si="9"/>
        <v>85.613083112337449</v>
      </c>
      <c r="AG19" s="2">
        <v>0.223</v>
      </c>
      <c r="AH19" s="2">
        <v>3.7999999999999999E-2</v>
      </c>
      <c r="AI19" s="9">
        <f t="shared" si="10"/>
        <v>90.485799990937807</v>
      </c>
      <c r="AJ19" s="2">
        <v>0.14599999999999999</v>
      </c>
      <c r="AK19" s="2">
        <v>0</v>
      </c>
      <c r="AL19" s="9">
        <f t="shared" si="11"/>
        <v>58.4</v>
      </c>
      <c r="AM19" s="9">
        <f t="shared" si="12"/>
        <v>1278.0542377836141</v>
      </c>
    </row>
    <row r="20" spans="1:39" ht="15.75" thickBot="1" x14ac:dyDescent="0.3">
      <c r="A20" s="3">
        <v>0.33333333333333331</v>
      </c>
      <c r="B20" s="4">
        <v>43453</v>
      </c>
      <c r="C20" s="2">
        <v>4.2999999999999997E-2</v>
      </c>
      <c r="D20" s="2">
        <v>1E-3</v>
      </c>
      <c r="E20" s="9">
        <f t="shared" si="0"/>
        <v>12.90348790056394</v>
      </c>
      <c r="F20" s="2">
        <v>0.49399999999999999</v>
      </c>
      <c r="G20" s="2">
        <v>1.7999999999999999E-2</v>
      </c>
      <c r="H20" s="9">
        <f t="shared" si="1"/>
        <v>148.29834793415603</v>
      </c>
      <c r="I20" s="2">
        <v>0.878</v>
      </c>
      <c r="J20" s="2">
        <v>0.251</v>
      </c>
      <c r="K20" s="9">
        <f t="shared" si="2"/>
        <v>273.9519118385561</v>
      </c>
      <c r="L20" s="2">
        <v>4.4999999999999998E-2</v>
      </c>
      <c r="M20" s="2">
        <v>7.0000000000000001E-3</v>
      </c>
      <c r="N20" s="9">
        <f t="shared" si="3"/>
        <v>13.662357044082841</v>
      </c>
      <c r="O20" s="2">
        <v>0.85199999999999998</v>
      </c>
      <c r="P20" s="2">
        <v>9.0999999999999998E-2</v>
      </c>
      <c r="Q20" s="9">
        <f t="shared" si="4"/>
        <v>257.05378814559413</v>
      </c>
      <c r="R20" s="2">
        <v>0</v>
      </c>
      <c r="S20" s="2">
        <v>0</v>
      </c>
      <c r="T20" s="9">
        <f t="shared" si="5"/>
        <v>0</v>
      </c>
      <c r="U20" s="2">
        <v>0.16900000000000001</v>
      </c>
      <c r="V20" s="2">
        <v>0</v>
      </c>
      <c r="W20" s="9">
        <f t="shared" si="6"/>
        <v>33.800000000000004</v>
      </c>
      <c r="X20" s="2">
        <v>0.311</v>
      </c>
      <c r="Y20" s="2">
        <v>0</v>
      </c>
      <c r="Z20" s="9">
        <f t="shared" si="7"/>
        <v>62.2</v>
      </c>
      <c r="AA20" s="2">
        <v>0.61599999999999999</v>
      </c>
      <c r="AB20" s="2">
        <v>0.128</v>
      </c>
      <c r="AC20" s="9">
        <f t="shared" si="8"/>
        <v>251.66326708520654</v>
      </c>
      <c r="AD20" s="2">
        <v>0.224</v>
      </c>
      <c r="AE20" s="2">
        <v>2.3E-2</v>
      </c>
      <c r="AF20" s="9">
        <f t="shared" si="9"/>
        <v>90.07108304000792</v>
      </c>
      <c r="AG20" s="2">
        <v>0.219</v>
      </c>
      <c r="AH20" s="2">
        <v>3.7999999999999999E-2</v>
      </c>
      <c r="AI20" s="9">
        <f t="shared" si="10"/>
        <v>88.908942182437428</v>
      </c>
      <c r="AJ20" s="2">
        <v>0.15</v>
      </c>
      <c r="AK20" s="2">
        <v>0</v>
      </c>
      <c r="AL20" s="9">
        <f t="shared" si="11"/>
        <v>60</v>
      </c>
      <c r="AM20" s="9">
        <f t="shared" si="12"/>
        <v>1292.5131851706051</v>
      </c>
    </row>
    <row r="21" spans="1:39" ht="15.75" thickBot="1" x14ac:dyDescent="0.3">
      <c r="A21" s="3">
        <v>0.35416666666666669</v>
      </c>
      <c r="B21" s="4">
        <v>43453</v>
      </c>
      <c r="C21" s="2">
        <v>4.1000000000000002E-2</v>
      </c>
      <c r="D21" s="2">
        <v>0</v>
      </c>
      <c r="E21" s="9">
        <f t="shared" si="0"/>
        <v>12.3</v>
      </c>
      <c r="F21" s="2">
        <v>0.49099999999999999</v>
      </c>
      <c r="G21" s="2">
        <v>1.6E-2</v>
      </c>
      <c r="H21" s="9">
        <f t="shared" si="1"/>
        <v>147.3781869884414</v>
      </c>
      <c r="I21" s="2">
        <v>0.86899999999999999</v>
      </c>
      <c r="J21" s="2">
        <v>0.25800000000000001</v>
      </c>
      <c r="K21" s="9">
        <f t="shared" si="2"/>
        <v>271.94714560002279</v>
      </c>
      <c r="L21" s="2">
        <v>4.8000000000000001E-2</v>
      </c>
      <c r="M21" s="2">
        <v>8.0000000000000002E-3</v>
      </c>
      <c r="N21" s="9">
        <f t="shared" si="3"/>
        <v>14.598630072715727</v>
      </c>
      <c r="O21" s="2">
        <v>0.9</v>
      </c>
      <c r="P21" s="2">
        <v>9.4E-2</v>
      </c>
      <c r="Q21" s="9">
        <f t="shared" si="4"/>
        <v>271.46867222572848</v>
      </c>
      <c r="R21" s="2">
        <v>0</v>
      </c>
      <c r="S21" s="2">
        <v>0</v>
      </c>
      <c r="T21" s="9">
        <f t="shared" si="5"/>
        <v>0</v>
      </c>
      <c r="U21" s="2">
        <v>0.17</v>
      </c>
      <c r="V21" s="2">
        <v>0</v>
      </c>
      <c r="W21" s="9">
        <f t="shared" si="6"/>
        <v>34</v>
      </c>
      <c r="X21" s="2">
        <v>0.318</v>
      </c>
      <c r="Y21" s="2">
        <v>0</v>
      </c>
      <c r="Z21" s="9">
        <f t="shared" si="7"/>
        <v>63.6</v>
      </c>
      <c r="AA21" s="2">
        <v>0.56299999999999994</v>
      </c>
      <c r="AB21" s="2">
        <v>0.129</v>
      </c>
      <c r="AC21" s="9">
        <f t="shared" si="8"/>
        <v>231.0359279419545</v>
      </c>
      <c r="AD21" s="2">
        <v>0.23100000000000001</v>
      </c>
      <c r="AE21" s="2">
        <v>2.7E-2</v>
      </c>
      <c r="AF21" s="9">
        <f t="shared" si="9"/>
        <v>93.029027727908669</v>
      </c>
      <c r="AG21" s="2">
        <v>0.22900000000000001</v>
      </c>
      <c r="AH21" s="2">
        <v>3.7999999999999999E-2</v>
      </c>
      <c r="AI21" s="9">
        <f t="shared" si="10"/>
        <v>92.852571316038407</v>
      </c>
      <c r="AJ21" s="2">
        <v>0.14199999999999999</v>
      </c>
      <c r="AK21" s="2">
        <v>0</v>
      </c>
      <c r="AL21" s="9">
        <f t="shared" si="11"/>
        <v>56.8</v>
      </c>
      <c r="AM21" s="9">
        <f t="shared" si="12"/>
        <v>1289.0101618728099</v>
      </c>
    </row>
    <row r="22" spans="1:39" ht="15.75" thickBot="1" x14ac:dyDescent="0.3">
      <c r="A22" s="3">
        <v>0.375</v>
      </c>
      <c r="B22" s="4">
        <v>43453</v>
      </c>
      <c r="C22" s="2">
        <v>3.6999999999999998E-2</v>
      </c>
      <c r="D22" s="2">
        <v>0</v>
      </c>
      <c r="E22" s="9">
        <f t="shared" si="0"/>
        <v>11.1</v>
      </c>
      <c r="F22" s="2">
        <v>0.47399999999999998</v>
      </c>
      <c r="G22" s="2">
        <v>1.4999999999999999E-2</v>
      </c>
      <c r="H22" s="9">
        <f t="shared" si="1"/>
        <v>142.2711847142632</v>
      </c>
      <c r="I22" s="2">
        <v>0.879</v>
      </c>
      <c r="J22" s="2">
        <v>0.19900000000000001</v>
      </c>
      <c r="K22" s="9">
        <f t="shared" si="2"/>
        <v>270.37340845578728</v>
      </c>
      <c r="L22" s="2">
        <v>5.3999999999999999E-2</v>
      </c>
      <c r="M22" s="2">
        <v>7.0000000000000001E-3</v>
      </c>
      <c r="N22" s="9">
        <f t="shared" si="3"/>
        <v>16.335544068074377</v>
      </c>
      <c r="O22" s="2">
        <v>0.89200000000000002</v>
      </c>
      <c r="P22" s="2">
        <v>9.2999999999999999E-2</v>
      </c>
      <c r="Q22" s="9">
        <f t="shared" si="4"/>
        <v>269.0504971190353</v>
      </c>
      <c r="R22" s="2">
        <v>0</v>
      </c>
      <c r="S22" s="2">
        <v>0</v>
      </c>
      <c r="T22" s="9">
        <f t="shared" si="5"/>
        <v>0</v>
      </c>
      <c r="U22" s="2">
        <v>0.16500000000000001</v>
      </c>
      <c r="V22" s="2">
        <v>0</v>
      </c>
      <c r="W22" s="9">
        <f t="shared" si="6"/>
        <v>33</v>
      </c>
      <c r="X22" s="2">
        <v>0.34699999999999998</v>
      </c>
      <c r="Y22" s="2">
        <v>0</v>
      </c>
      <c r="Z22" s="9">
        <f t="shared" si="7"/>
        <v>69.399999999999991</v>
      </c>
      <c r="AA22" s="2">
        <v>0.57399999999999995</v>
      </c>
      <c r="AB22" s="2">
        <v>0.122</v>
      </c>
      <c r="AC22" s="9">
        <f t="shared" si="8"/>
        <v>234.72877965856676</v>
      </c>
      <c r="AD22" s="2">
        <v>0.22</v>
      </c>
      <c r="AE22" s="2">
        <v>3.3000000000000002E-2</v>
      </c>
      <c r="AF22" s="9">
        <f t="shared" si="9"/>
        <v>88.9844930310894</v>
      </c>
      <c r="AG22" s="2">
        <v>0.22600000000000001</v>
      </c>
      <c r="AH22" s="2">
        <v>0.03</v>
      </c>
      <c r="AI22" s="9">
        <f t="shared" si="10"/>
        <v>91.192982186130962</v>
      </c>
      <c r="AJ22" s="2">
        <v>0.14499999999999999</v>
      </c>
      <c r="AK22" s="2">
        <v>0</v>
      </c>
      <c r="AL22" s="9">
        <f t="shared" si="11"/>
        <v>57.999999999999993</v>
      </c>
      <c r="AM22" s="9">
        <f t="shared" si="12"/>
        <v>1284.4368892329476</v>
      </c>
    </row>
    <row r="23" spans="1:39" ht="15.75" thickBot="1" x14ac:dyDescent="0.3">
      <c r="A23" s="3">
        <v>0.39583333333333331</v>
      </c>
      <c r="B23" s="4">
        <v>43453</v>
      </c>
      <c r="C23" s="2">
        <v>3.6999999999999998E-2</v>
      </c>
      <c r="D23" s="2">
        <v>1E-3</v>
      </c>
      <c r="E23" s="9">
        <f t="shared" si="0"/>
        <v>11.104053313993049</v>
      </c>
      <c r="F23" s="2">
        <v>0.498</v>
      </c>
      <c r="G23" s="2">
        <v>0.04</v>
      </c>
      <c r="H23" s="9">
        <f t="shared" si="1"/>
        <v>149.88115291790359</v>
      </c>
      <c r="I23" s="2">
        <v>0.876</v>
      </c>
      <c r="J23" s="2">
        <v>0.20399999999999999</v>
      </c>
      <c r="K23" s="9">
        <f t="shared" si="2"/>
        <v>269.83194770078649</v>
      </c>
      <c r="L23" s="2">
        <v>0.05</v>
      </c>
      <c r="M23" s="2">
        <v>8.0000000000000002E-3</v>
      </c>
      <c r="N23" s="9">
        <f t="shared" si="3"/>
        <v>15.190786681406596</v>
      </c>
      <c r="O23" s="2">
        <v>0.83799999999999997</v>
      </c>
      <c r="P23" s="2">
        <v>8.7999999999999995E-2</v>
      </c>
      <c r="Q23" s="9">
        <f t="shared" si="4"/>
        <v>252.78235697927968</v>
      </c>
      <c r="R23" s="2">
        <v>0</v>
      </c>
      <c r="S23" s="2">
        <v>1E-3</v>
      </c>
      <c r="T23" s="9">
        <f t="shared" si="5"/>
        <v>0.3</v>
      </c>
      <c r="U23" s="2">
        <v>0.161</v>
      </c>
      <c r="V23" s="2">
        <v>0</v>
      </c>
      <c r="W23" s="9">
        <f t="shared" si="6"/>
        <v>32.200000000000003</v>
      </c>
      <c r="X23" s="2">
        <v>0.34399999999999997</v>
      </c>
      <c r="Y23" s="2">
        <v>0</v>
      </c>
      <c r="Z23" s="9">
        <f t="shared" si="7"/>
        <v>68.8</v>
      </c>
      <c r="AA23" s="2">
        <v>0.59099999999999997</v>
      </c>
      <c r="AB23" s="2">
        <v>8.6999999999999994E-2</v>
      </c>
      <c r="AC23" s="9">
        <f t="shared" si="8"/>
        <v>238.94769302087852</v>
      </c>
      <c r="AD23" s="2">
        <v>0.223</v>
      </c>
      <c r="AE23" s="2">
        <v>3.5000000000000003E-2</v>
      </c>
      <c r="AF23" s="9">
        <f t="shared" si="9"/>
        <v>90.291970850125978</v>
      </c>
      <c r="AG23" s="2">
        <v>0.218</v>
      </c>
      <c r="AH23" s="2">
        <v>3.1E-2</v>
      </c>
      <c r="AI23" s="9">
        <f t="shared" si="10"/>
        <v>88.07723883047197</v>
      </c>
      <c r="AJ23" s="2">
        <v>0.151</v>
      </c>
      <c r="AK23" s="2">
        <v>0</v>
      </c>
      <c r="AL23" s="9">
        <f t="shared" si="11"/>
        <v>60.4</v>
      </c>
      <c r="AM23" s="9">
        <f t="shared" si="12"/>
        <v>1277.8072002948461</v>
      </c>
    </row>
    <row r="24" spans="1:39" ht="15.75" thickBot="1" x14ac:dyDescent="0.3">
      <c r="A24" s="3">
        <v>0.41666666666666669</v>
      </c>
      <c r="B24" s="4">
        <v>43453</v>
      </c>
      <c r="C24" s="2">
        <v>4.1000000000000002E-2</v>
      </c>
      <c r="D24" s="2">
        <v>0</v>
      </c>
      <c r="E24" s="9">
        <f t="shared" si="0"/>
        <v>12.3</v>
      </c>
      <c r="F24" s="2">
        <v>0.504</v>
      </c>
      <c r="G24" s="2">
        <v>5.3999999999999999E-2</v>
      </c>
      <c r="H24" s="9">
        <f t="shared" si="1"/>
        <v>152.06538067555022</v>
      </c>
      <c r="I24" s="2">
        <v>0.90800000000000003</v>
      </c>
      <c r="J24" s="2">
        <v>0.20100000000000001</v>
      </c>
      <c r="K24" s="9">
        <f t="shared" si="2"/>
        <v>278.99435478159774</v>
      </c>
      <c r="L24" s="2">
        <v>4.7E-2</v>
      </c>
      <c r="M24" s="2">
        <v>7.0000000000000001E-3</v>
      </c>
      <c r="N24" s="9">
        <f t="shared" si="3"/>
        <v>14.255525244620067</v>
      </c>
      <c r="O24" s="2">
        <v>0.89</v>
      </c>
      <c r="P24" s="2">
        <v>9.4E-2</v>
      </c>
      <c r="Q24" s="9">
        <f t="shared" si="4"/>
        <v>268.48508338453371</v>
      </c>
      <c r="R24" s="2">
        <v>0</v>
      </c>
      <c r="S24" s="2">
        <v>0</v>
      </c>
      <c r="T24" s="9">
        <f t="shared" si="5"/>
        <v>0</v>
      </c>
      <c r="U24" s="2">
        <v>0.157</v>
      </c>
      <c r="V24" s="2">
        <v>0</v>
      </c>
      <c r="W24" s="9">
        <f t="shared" si="6"/>
        <v>31.4</v>
      </c>
      <c r="X24" s="2">
        <v>0.34100000000000003</v>
      </c>
      <c r="Y24" s="2">
        <v>0</v>
      </c>
      <c r="Z24" s="9">
        <f t="shared" si="7"/>
        <v>68.2</v>
      </c>
      <c r="AA24" s="2">
        <v>0.61099999999999999</v>
      </c>
      <c r="AB24" s="2">
        <v>9.6000000000000002E-2</v>
      </c>
      <c r="AC24" s="9">
        <f t="shared" si="8"/>
        <v>247.39830233855687</v>
      </c>
      <c r="AD24" s="2">
        <v>0.20399999999999999</v>
      </c>
      <c r="AE24" s="2">
        <v>3.5999999999999997E-2</v>
      </c>
      <c r="AF24" s="9">
        <f t="shared" si="9"/>
        <v>82.860847207833928</v>
      </c>
      <c r="AG24" s="2">
        <v>0.24399999999999999</v>
      </c>
      <c r="AH24" s="2">
        <v>2.1000000000000001E-2</v>
      </c>
      <c r="AI24" s="9">
        <f t="shared" si="10"/>
        <v>97.960808489926208</v>
      </c>
      <c r="AJ24" s="2">
        <v>0.17</v>
      </c>
      <c r="AK24" s="2">
        <v>0</v>
      </c>
      <c r="AL24" s="9">
        <f t="shared" si="11"/>
        <v>68</v>
      </c>
      <c r="AM24" s="9">
        <f t="shared" si="12"/>
        <v>1321.9203021226188</v>
      </c>
    </row>
    <row r="25" spans="1:39" ht="15.75" thickBot="1" x14ac:dyDescent="0.3">
      <c r="A25" s="3">
        <v>0.4375</v>
      </c>
      <c r="B25" s="4">
        <v>43453</v>
      </c>
      <c r="C25" s="2">
        <v>4.2999999999999997E-2</v>
      </c>
      <c r="D25" s="2">
        <v>0</v>
      </c>
      <c r="E25" s="9">
        <f t="shared" si="0"/>
        <v>12.899999999999999</v>
      </c>
      <c r="F25" s="2">
        <v>0.51600000000000001</v>
      </c>
      <c r="G25" s="2">
        <v>5.6000000000000001E-2</v>
      </c>
      <c r="H25" s="9">
        <f t="shared" si="1"/>
        <v>155.70895927980507</v>
      </c>
      <c r="I25" s="2">
        <v>0.91600000000000004</v>
      </c>
      <c r="J25" s="2">
        <v>0.187</v>
      </c>
      <c r="K25" s="9">
        <f t="shared" si="2"/>
        <v>280.46791260320674</v>
      </c>
      <c r="L25" s="2">
        <v>3.4000000000000002E-2</v>
      </c>
      <c r="M25" s="2">
        <v>6.0000000000000001E-3</v>
      </c>
      <c r="N25" s="9">
        <f t="shared" si="3"/>
        <v>10.357605900979243</v>
      </c>
      <c r="O25" s="2">
        <v>0.91200000000000003</v>
      </c>
      <c r="P25" s="2">
        <v>0.1</v>
      </c>
      <c r="Q25" s="9">
        <f t="shared" si="4"/>
        <v>275.23982270013187</v>
      </c>
      <c r="R25" s="2">
        <v>0</v>
      </c>
      <c r="S25" s="2">
        <v>0</v>
      </c>
      <c r="T25" s="9">
        <f t="shared" si="5"/>
        <v>0</v>
      </c>
      <c r="U25" s="2">
        <v>0.157</v>
      </c>
      <c r="V25" s="2">
        <v>0</v>
      </c>
      <c r="W25" s="9">
        <f t="shared" si="6"/>
        <v>31.4</v>
      </c>
      <c r="X25" s="2">
        <v>0.34</v>
      </c>
      <c r="Y25" s="2">
        <v>0</v>
      </c>
      <c r="Z25" s="9">
        <f t="shared" si="7"/>
        <v>68</v>
      </c>
      <c r="AA25" s="2">
        <v>0.61799999999999999</v>
      </c>
      <c r="AB25" s="2">
        <v>9.0999999999999998E-2</v>
      </c>
      <c r="AC25" s="9">
        <f t="shared" si="8"/>
        <v>249.86556385384523</v>
      </c>
      <c r="AD25" s="2">
        <v>0.20599999999999999</v>
      </c>
      <c r="AE25" s="2">
        <v>3.5999999999999997E-2</v>
      </c>
      <c r="AF25" s="9">
        <f t="shared" si="9"/>
        <v>83.648789590764551</v>
      </c>
      <c r="AG25" s="2">
        <v>0.26400000000000001</v>
      </c>
      <c r="AH25" s="2">
        <v>1.2999999999999999E-2</v>
      </c>
      <c r="AI25" s="9">
        <f t="shared" si="10"/>
        <v>105.7279527844931</v>
      </c>
      <c r="AJ25" s="2">
        <v>0.20200000000000001</v>
      </c>
      <c r="AK25" s="2">
        <v>0</v>
      </c>
      <c r="AL25" s="9">
        <f t="shared" si="11"/>
        <v>80.800000000000011</v>
      </c>
      <c r="AM25" s="9">
        <f t="shared" si="12"/>
        <v>1354.1166067132258</v>
      </c>
    </row>
    <row r="26" spans="1:39" ht="15.75" thickBot="1" x14ac:dyDescent="0.3">
      <c r="A26" s="3">
        <v>0.45833333333333331</v>
      </c>
      <c r="B26" s="4">
        <v>43453</v>
      </c>
      <c r="C26" s="2">
        <v>4.2000000000000003E-2</v>
      </c>
      <c r="D26" s="2">
        <v>0</v>
      </c>
      <c r="E26" s="9">
        <f t="shared" si="0"/>
        <v>12.600000000000001</v>
      </c>
      <c r="F26" s="2">
        <v>0.50700000000000001</v>
      </c>
      <c r="G26" s="2">
        <v>5.3999999999999999E-2</v>
      </c>
      <c r="H26" s="9">
        <f t="shared" si="1"/>
        <v>152.9602889641622</v>
      </c>
      <c r="I26" s="2">
        <v>0.92900000000000005</v>
      </c>
      <c r="J26" s="2">
        <v>0.19900000000000001</v>
      </c>
      <c r="K26" s="9">
        <f t="shared" si="2"/>
        <v>285.0224201707648</v>
      </c>
      <c r="L26" s="2">
        <v>3.5000000000000003E-2</v>
      </c>
      <c r="M26" s="2">
        <v>0.01</v>
      </c>
      <c r="N26" s="9">
        <f t="shared" si="3"/>
        <v>10.920164833920778</v>
      </c>
      <c r="O26" s="2">
        <v>0.92300000000000004</v>
      </c>
      <c r="P26" s="2">
        <v>9.7000000000000003E-2</v>
      </c>
      <c r="Q26" s="9">
        <f t="shared" si="4"/>
        <v>278.42489112864894</v>
      </c>
      <c r="R26" s="2">
        <v>0</v>
      </c>
      <c r="S26" s="2">
        <v>0</v>
      </c>
      <c r="T26" s="9">
        <f t="shared" si="5"/>
        <v>0</v>
      </c>
      <c r="U26" s="2">
        <v>0.157</v>
      </c>
      <c r="V26" s="2">
        <v>0</v>
      </c>
      <c r="W26" s="9">
        <f t="shared" si="6"/>
        <v>31.4</v>
      </c>
      <c r="X26" s="2">
        <v>0.33900000000000002</v>
      </c>
      <c r="Y26" s="2">
        <v>0</v>
      </c>
      <c r="Z26" s="9">
        <f t="shared" si="7"/>
        <v>67.800000000000011</v>
      </c>
      <c r="AA26" s="2">
        <v>0.60299999999999998</v>
      </c>
      <c r="AB26" s="2">
        <v>9.4E-2</v>
      </c>
      <c r="AC26" s="9">
        <f t="shared" si="8"/>
        <v>244.11308854709119</v>
      </c>
      <c r="AD26" s="2">
        <v>0.221</v>
      </c>
      <c r="AE26" s="2">
        <v>3.9E-2</v>
      </c>
      <c r="AF26" s="9">
        <f t="shared" si="9"/>
        <v>89.765917808486762</v>
      </c>
      <c r="AG26" s="2">
        <v>0.26</v>
      </c>
      <c r="AH26" s="2">
        <v>2.3E-2</v>
      </c>
      <c r="AI26" s="9">
        <f t="shared" si="10"/>
        <v>104.40613008822805</v>
      </c>
      <c r="AJ26" s="2">
        <v>0.20899999999999999</v>
      </c>
      <c r="AK26" s="2">
        <v>0</v>
      </c>
      <c r="AL26" s="9">
        <f t="shared" si="11"/>
        <v>83.6</v>
      </c>
      <c r="AM26" s="9">
        <f t="shared" si="12"/>
        <v>1361.0129015413027</v>
      </c>
    </row>
    <row r="27" spans="1:39" ht="15.75" thickBot="1" x14ac:dyDescent="0.3">
      <c r="A27" s="3">
        <v>0.47916666666666669</v>
      </c>
      <c r="B27" s="4">
        <v>43453</v>
      </c>
      <c r="C27" s="2">
        <v>4.2000000000000003E-2</v>
      </c>
      <c r="D27" s="2">
        <v>1E-3</v>
      </c>
      <c r="E27" s="9">
        <f t="shared" si="0"/>
        <v>12.603570922560003</v>
      </c>
      <c r="F27" s="2">
        <v>0.53700000000000003</v>
      </c>
      <c r="G27" s="2">
        <v>5.8000000000000003E-2</v>
      </c>
      <c r="H27" s="9">
        <f t="shared" si="1"/>
        <v>162.03694023277532</v>
      </c>
      <c r="I27" s="2">
        <v>0.93200000000000005</v>
      </c>
      <c r="J27" s="2">
        <v>0.21</v>
      </c>
      <c r="K27" s="9">
        <f t="shared" si="2"/>
        <v>286.60976954737606</v>
      </c>
      <c r="L27" s="2">
        <v>3.5000000000000003E-2</v>
      </c>
      <c r="M27" s="2">
        <v>8.0000000000000002E-3</v>
      </c>
      <c r="N27" s="9">
        <f t="shared" si="3"/>
        <v>10.770793842609747</v>
      </c>
      <c r="O27" s="2">
        <v>0.92700000000000005</v>
      </c>
      <c r="P27" s="2">
        <v>9.9000000000000005E-2</v>
      </c>
      <c r="Q27" s="9">
        <f t="shared" si="4"/>
        <v>279.68142591169692</v>
      </c>
      <c r="R27" s="2">
        <v>0</v>
      </c>
      <c r="S27" s="2">
        <v>0</v>
      </c>
      <c r="T27" s="9">
        <f t="shared" si="5"/>
        <v>0</v>
      </c>
      <c r="U27" s="2">
        <v>0.153</v>
      </c>
      <c r="V27" s="2">
        <v>0</v>
      </c>
      <c r="W27" s="9">
        <f t="shared" si="6"/>
        <v>30.599999999999998</v>
      </c>
      <c r="X27" s="2">
        <v>0.33900000000000002</v>
      </c>
      <c r="Y27" s="2">
        <v>0</v>
      </c>
      <c r="Z27" s="9">
        <f t="shared" si="7"/>
        <v>67.800000000000011</v>
      </c>
      <c r="AA27" s="2">
        <v>0.60899999999999999</v>
      </c>
      <c r="AB27" s="2">
        <v>9.8000000000000004E-2</v>
      </c>
      <c r="AC27" s="9">
        <f t="shared" si="8"/>
        <v>246.73386472067426</v>
      </c>
      <c r="AD27" s="2">
        <v>0.219</v>
      </c>
      <c r="AE27" s="2">
        <v>0.04</v>
      </c>
      <c r="AF27" s="9">
        <f t="shared" si="9"/>
        <v>89.049199884109015</v>
      </c>
      <c r="AG27" s="2">
        <v>0.25800000000000001</v>
      </c>
      <c r="AH27" s="2">
        <v>2.8000000000000001E-2</v>
      </c>
      <c r="AI27" s="9">
        <f t="shared" si="10"/>
        <v>103.80597285320339</v>
      </c>
      <c r="AJ27" s="2">
        <v>0.2</v>
      </c>
      <c r="AK27" s="2">
        <v>0</v>
      </c>
      <c r="AL27" s="9">
        <f t="shared" si="11"/>
        <v>80</v>
      </c>
      <c r="AM27" s="9">
        <f t="shared" si="12"/>
        <v>1369.6915379150048</v>
      </c>
    </row>
    <row r="28" spans="1:39" ht="15.75" thickBot="1" x14ac:dyDescent="0.3">
      <c r="A28" s="3">
        <v>0.5</v>
      </c>
      <c r="B28" s="4">
        <v>43453</v>
      </c>
      <c r="C28" s="2">
        <v>4.3999999999999997E-2</v>
      </c>
      <c r="D28" s="2">
        <v>0</v>
      </c>
      <c r="E28" s="9">
        <f t="shared" si="0"/>
        <v>13.2</v>
      </c>
      <c r="F28" s="2">
        <v>0.52900000000000003</v>
      </c>
      <c r="G28" s="2">
        <v>4.5999999999999999E-2</v>
      </c>
      <c r="H28" s="9">
        <f t="shared" si="1"/>
        <v>159.29887005248972</v>
      </c>
      <c r="I28" s="2">
        <v>0.91600000000000004</v>
      </c>
      <c r="J28" s="2">
        <v>0.19500000000000001</v>
      </c>
      <c r="K28" s="9">
        <f t="shared" si="2"/>
        <v>280.95780822038029</v>
      </c>
      <c r="L28" s="2">
        <v>4.8000000000000001E-2</v>
      </c>
      <c r="M28" s="2">
        <v>8.0000000000000002E-3</v>
      </c>
      <c r="N28" s="9">
        <f t="shared" si="3"/>
        <v>14.598630072715727</v>
      </c>
      <c r="O28" s="2">
        <v>0.92400000000000004</v>
      </c>
      <c r="P28" s="2">
        <v>0.10199999999999999</v>
      </c>
      <c r="Q28" s="9">
        <f t="shared" si="4"/>
        <v>278.88384678930402</v>
      </c>
      <c r="R28" s="2">
        <v>0</v>
      </c>
      <c r="S28" s="2">
        <v>0</v>
      </c>
      <c r="T28" s="9">
        <f t="shared" si="5"/>
        <v>0</v>
      </c>
      <c r="U28" s="2">
        <v>0.158</v>
      </c>
      <c r="V28" s="2">
        <v>0</v>
      </c>
      <c r="W28" s="9">
        <f t="shared" si="6"/>
        <v>31.6</v>
      </c>
      <c r="X28" s="2">
        <v>0.33900000000000002</v>
      </c>
      <c r="Y28" s="2">
        <v>0</v>
      </c>
      <c r="Z28" s="9">
        <f t="shared" si="7"/>
        <v>67.800000000000011</v>
      </c>
      <c r="AA28" s="2">
        <v>0.625</v>
      </c>
      <c r="AB28" s="2">
        <v>9.9000000000000005E-2</v>
      </c>
      <c r="AC28" s="9">
        <f t="shared" si="8"/>
        <v>253.11688999353638</v>
      </c>
      <c r="AD28" s="2">
        <v>0.215</v>
      </c>
      <c r="AE28" s="2">
        <v>4.2000000000000003E-2</v>
      </c>
      <c r="AF28" s="9">
        <f t="shared" si="9"/>
        <v>87.625567045240842</v>
      </c>
      <c r="AG28" s="2">
        <v>0.27200000000000002</v>
      </c>
      <c r="AH28" s="2">
        <v>0.01</v>
      </c>
      <c r="AI28" s="9">
        <f t="shared" si="10"/>
        <v>108.87350458215259</v>
      </c>
      <c r="AJ28" s="2">
        <v>0.216</v>
      </c>
      <c r="AK28" s="2">
        <v>0</v>
      </c>
      <c r="AL28" s="9">
        <f t="shared" si="11"/>
        <v>86.4</v>
      </c>
      <c r="AM28" s="9">
        <f t="shared" si="12"/>
        <v>1382.3551167558198</v>
      </c>
    </row>
    <row r="29" spans="1:39" ht="15.75" thickBot="1" x14ac:dyDescent="0.3">
      <c r="A29" s="3">
        <v>0.52083333333333337</v>
      </c>
      <c r="B29" s="4">
        <v>43453</v>
      </c>
      <c r="C29" s="2">
        <v>4.2999999999999997E-2</v>
      </c>
      <c r="D29" s="2">
        <v>1E-3</v>
      </c>
      <c r="E29" s="9">
        <f t="shared" si="0"/>
        <v>12.90348790056394</v>
      </c>
      <c r="F29" s="2">
        <v>0.53200000000000003</v>
      </c>
      <c r="G29" s="2">
        <v>4.8000000000000001E-2</v>
      </c>
      <c r="H29" s="9">
        <f t="shared" si="1"/>
        <v>160.24830732335366</v>
      </c>
      <c r="I29" s="2">
        <v>0.92200000000000004</v>
      </c>
      <c r="J29" s="2">
        <v>0.22</v>
      </c>
      <c r="K29" s="9">
        <f t="shared" si="2"/>
        <v>284.36518774280376</v>
      </c>
      <c r="L29" s="2">
        <v>5.0999999999999997E-2</v>
      </c>
      <c r="M29" s="2">
        <v>8.0000000000000002E-3</v>
      </c>
      <c r="N29" s="9">
        <f t="shared" si="3"/>
        <v>15.487091398968367</v>
      </c>
      <c r="O29" s="2">
        <v>0.9</v>
      </c>
      <c r="P29" s="2">
        <v>9.9000000000000005E-2</v>
      </c>
      <c r="Q29" s="9">
        <f t="shared" si="4"/>
        <v>271.62858833340795</v>
      </c>
      <c r="R29" s="2">
        <v>0</v>
      </c>
      <c r="S29" s="2">
        <v>0</v>
      </c>
      <c r="T29" s="9">
        <f t="shared" si="5"/>
        <v>0</v>
      </c>
      <c r="U29" s="2">
        <v>0.155</v>
      </c>
      <c r="V29" s="2">
        <v>0</v>
      </c>
      <c r="W29" s="9">
        <f t="shared" si="6"/>
        <v>31</v>
      </c>
      <c r="X29" s="2">
        <v>0.33600000000000002</v>
      </c>
      <c r="Y29" s="2">
        <v>0</v>
      </c>
      <c r="Z29" s="9">
        <f t="shared" si="7"/>
        <v>67.2</v>
      </c>
      <c r="AA29" s="2">
        <v>0.65500000000000003</v>
      </c>
      <c r="AB29" s="2">
        <v>0.10199999999999999</v>
      </c>
      <c r="AC29" s="9">
        <f t="shared" si="8"/>
        <v>265.15776435925841</v>
      </c>
      <c r="AD29" s="2">
        <v>0.23200000000000001</v>
      </c>
      <c r="AE29" s="2">
        <v>3.6999999999999998E-2</v>
      </c>
      <c r="AF29" s="9">
        <f t="shared" si="9"/>
        <v>93.972762011127458</v>
      </c>
      <c r="AG29" s="2">
        <v>0.28699999999999998</v>
      </c>
      <c r="AH29" s="2">
        <v>1.6E-2</v>
      </c>
      <c r="AI29" s="9">
        <f t="shared" si="10"/>
        <v>114.97825881443848</v>
      </c>
      <c r="AJ29" s="2">
        <v>0.21199999999999999</v>
      </c>
      <c r="AK29" s="2">
        <v>0</v>
      </c>
      <c r="AL29" s="9">
        <f t="shared" si="11"/>
        <v>84.8</v>
      </c>
      <c r="AM29" s="9">
        <f t="shared" si="12"/>
        <v>1401.7414478839221</v>
      </c>
    </row>
    <row r="30" spans="1:39" ht="15.75" thickBot="1" x14ac:dyDescent="0.3">
      <c r="A30" s="3">
        <v>0.54166666666666663</v>
      </c>
      <c r="B30" s="4">
        <v>43453</v>
      </c>
      <c r="C30" s="2">
        <v>4.2999999999999997E-2</v>
      </c>
      <c r="D30" s="2">
        <v>1E-3</v>
      </c>
      <c r="E30" s="9">
        <f t="shared" si="0"/>
        <v>12.90348790056394</v>
      </c>
      <c r="F30" s="2">
        <v>0.52600000000000002</v>
      </c>
      <c r="G30" s="2">
        <v>5.3999999999999999E-2</v>
      </c>
      <c r="H30" s="9">
        <f t="shared" si="1"/>
        <v>158.62937937217052</v>
      </c>
      <c r="I30" s="2">
        <v>0.94099999999999995</v>
      </c>
      <c r="J30" s="2">
        <v>0.23499999999999999</v>
      </c>
      <c r="K30" s="9">
        <f t="shared" si="2"/>
        <v>290.9699984534488</v>
      </c>
      <c r="L30" s="2">
        <v>5.7000000000000002E-2</v>
      </c>
      <c r="M30" s="2">
        <v>8.0000000000000002E-3</v>
      </c>
      <c r="N30" s="9">
        <f t="shared" si="3"/>
        <v>17.267599717389793</v>
      </c>
      <c r="O30" s="2">
        <v>0.91</v>
      </c>
      <c r="P30" s="2">
        <v>0.104</v>
      </c>
      <c r="Q30" s="9">
        <f t="shared" si="4"/>
        <v>274.77707327941317</v>
      </c>
      <c r="R30" s="2">
        <v>0</v>
      </c>
      <c r="S30" s="2">
        <v>0</v>
      </c>
      <c r="T30" s="9">
        <f t="shared" si="5"/>
        <v>0</v>
      </c>
      <c r="U30" s="2">
        <v>0.151</v>
      </c>
      <c r="V30" s="2">
        <v>0</v>
      </c>
      <c r="W30" s="9">
        <f t="shared" si="6"/>
        <v>30.2</v>
      </c>
      <c r="X30" s="2">
        <v>0.33300000000000002</v>
      </c>
      <c r="Y30" s="2">
        <v>0</v>
      </c>
      <c r="Z30" s="9">
        <f t="shared" si="7"/>
        <v>66.600000000000009</v>
      </c>
      <c r="AA30" s="2">
        <v>0.64900000000000002</v>
      </c>
      <c r="AB30" s="2">
        <v>0.105</v>
      </c>
      <c r="AC30" s="9">
        <f t="shared" si="8"/>
        <v>262.97558822065594</v>
      </c>
      <c r="AD30" s="2">
        <v>0.22500000000000001</v>
      </c>
      <c r="AE30" s="2">
        <v>3.9E-2</v>
      </c>
      <c r="AF30" s="9">
        <f t="shared" si="9"/>
        <v>91.341994723128323</v>
      </c>
      <c r="AG30" s="2">
        <v>0.29299999999999998</v>
      </c>
      <c r="AH30" s="2">
        <v>2.3E-2</v>
      </c>
      <c r="AI30" s="9">
        <f t="shared" si="10"/>
        <v>117.56053759659318</v>
      </c>
      <c r="AJ30" s="2">
        <v>0.20300000000000001</v>
      </c>
      <c r="AK30" s="2">
        <v>0</v>
      </c>
      <c r="AL30" s="9">
        <f t="shared" si="11"/>
        <v>81.2</v>
      </c>
      <c r="AM30" s="9">
        <f t="shared" si="12"/>
        <v>1404.4256592633637</v>
      </c>
    </row>
    <row r="31" spans="1:39" ht="15.75" thickBot="1" x14ac:dyDescent="0.3">
      <c r="A31" s="3">
        <v>0.5625</v>
      </c>
      <c r="B31" s="4">
        <v>43453</v>
      </c>
      <c r="C31" s="2">
        <v>4.2000000000000003E-2</v>
      </c>
      <c r="D31" s="2">
        <v>1E-3</v>
      </c>
      <c r="E31" s="9">
        <f t="shared" si="0"/>
        <v>12.603570922560003</v>
      </c>
      <c r="F31" s="2">
        <v>0.55600000000000005</v>
      </c>
      <c r="G31" s="2">
        <v>5.6000000000000001E-2</v>
      </c>
      <c r="H31" s="9">
        <f t="shared" si="1"/>
        <v>167.64390832953046</v>
      </c>
      <c r="I31" s="2">
        <v>0.94799999999999995</v>
      </c>
      <c r="J31" s="2">
        <v>0.22900000000000001</v>
      </c>
      <c r="K31" s="9">
        <f t="shared" si="2"/>
        <v>292.57998906282023</v>
      </c>
      <c r="L31" s="2">
        <v>5.1999999999999998E-2</v>
      </c>
      <c r="M31" s="2">
        <v>0.01</v>
      </c>
      <c r="N31" s="9">
        <f t="shared" si="3"/>
        <v>15.88584275384847</v>
      </c>
      <c r="O31" s="2">
        <v>0.90500000000000003</v>
      </c>
      <c r="P31" s="2">
        <v>0.106</v>
      </c>
      <c r="Q31" s="9">
        <f t="shared" si="4"/>
        <v>273.35597670436988</v>
      </c>
      <c r="R31" s="2">
        <v>0</v>
      </c>
      <c r="S31" s="2">
        <v>0</v>
      </c>
      <c r="T31" s="9">
        <f t="shared" si="5"/>
        <v>0</v>
      </c>
      <c r="U31" s="2">
        <v>0.151</v>
      </c>
      <c r="V31" s="2">
        <v>0</v>
      </c>
      <c r="W31" s="9">
        <f t="shared" si="6"/>
        <v>30.2</v>
      </c>
      <c r="X31" s="2">
        <v>0.33100000000000002</v>
      </c>
      <c r="Y31" s="2">
        <v>0</v>
      </c>
      <c r="Z31" s="9">
        <f t="shared" si="7"/>
        <v>66.2</v>
      </c>
      <c r="AA31" s="2">
        <v>0.68400000000000005</v>
      </c>
      <c r="AB31" s="2">
        <v>0.10299999999999999</v>
      </c>
      <c r="AC31" s="9">
        <f t="shared" si="8"/>
        <v>276.6846580495565</v>
      </c>
      <c r="AD31" s="2">
        <v>0.222</v>
      </c>
      <c r="AE31" s="2">
        <v>0.04</v>
      </c>
      <c r="AF31" s="9">
        <f t="shared" si="9"/>
        <v>90.229928515986316</v>
      </c>
      <c r="AG31" s="2">
        <v>0.29299999999999998</v>
      </c>
      <c r="AH31" s="2">
        <v>1.7999999999999999E-2</v>
      </c>
      <c r="AI31" s="9">
        <f t="shared" si="10"/>
        <v>117.42095213376528</v>
      </c>
      <c r="AJ31" s="2">
        <v>0.20899999999999999</v>
      </c>
      <c r="AK31" s="2">
        <v>0</v>
      </c>
      <c r="AL31" s="9">
        <f t="shared" si="11"/>
        <v>83.6</v>
      </c>
      <c r="AM31" s="9">
        <f t="shared" si="12"/>
        <v>1426.404826472437</v>
      </c>
    </row>
    <row r="32" spans="1:39" ht="15.75" thickBot="1" x14ac:dyDescent="0.3">
      <c r="A32" s="3">
        <v>0.58333333333333337</v>
      </c>
      <c r="B32" s="4">
        <v>43453</v>
      </c>
      <c r="C32" s="2">
        <v>4.5999999999999999E-2</v>
      </c>
      <c r="D32" s="2">
        <v>0</v>
      </c>
      <c r="E32" s="9">
        <f t="shared" si="0"/>
        <v>13.799999999999999</v>
      </c>
      <c r="F32" s="2">
        <v>0.54</v>
      </c>
      <c r="G32" s="2">
        <v>6.3E-2</v>
      </c>
      <c r="H32" s="9">
        <f t="shared" si="1"/>
        <v>163.09877375382072</v>
      </c>
      <c r="I32" s="2">
        <v>0.93799999999999994</v>
      </c>
      <c r="J32" s="2">
        <v>0.222</v>
      </c>
      <c r="K32" s="9">
        <f t="shared" si="2"/>
        <v>289.1738577395958</v>
      </c>
      <c r="L32" s="2">
        <v>7.1999999999999995E-2</v>
      </c>
      <c r="M32" s="2">
        <v>8.9999999999999993E-3</v>
      </c>
      <c r="N32" s="9">
        <f t="shared" si="3"/>
        <v>21.768095920406086</v>
      </c>
      <c r="O32" s="2">
        <v>0.92100000000000004</v>
      </c>
      <c r="P32" s="2">
        <v>0.105</v>
      </c>
      <c r="Q32" s="9">
        <f t="shared" si="4"/>
        <v>278.08980563839447</v>
      </c>
      <c r="R32" s="2">
        <v>0</v>
      </c>
      <c r="S32" s="2">
        <v>0</v>
      </c>
      <c r="T32" s="9">
        <f t="shared" si="5"/>
        <v>0</v>
      </c>
      <c r="U32" s="2">
        <v>0.15</v>
      </c>
      <c r="V32" s="2">
        <v>1E-3</v>
      </c>
      <c r="W32" s="9">
        <f t="shared" si="6"/>
        <v>30.000666659259423</v>
      </c>
      <c r="X32" s="2">
        <v>0.33100000000000002</v>
      </c>
      <c r="Y32" s="2">
        <v>0</v>
      </c>
      <c r="Z32" s="9">
        <f t="shared" si="7"/>
        <v>66.2</v>
      </c>
      <c r="AA32" s="2">
        <v>0.69599999999999995</v>
      </c>
      <c r="AB32" s="2">
        <v>0.105</v>
      </c>
      <c r="AC32" s="9">
        <f t="shared" si="8"/>
        <v>281.55027970151264</v>
      </c>
      <c r="AD32" s="2">
        <v>0.246</v>
      </c>
      <c r="AE32" s="2">
        <v>4.1000000000000002E-2</v>
      </c>
      <c r="AF32" s="9">
        <f t="shared" si="9"/>
        <v>99.757305496890808</v>
      </c>
      <c r="AG32" s="2">
        <v>0.30399999999999999</v>
      </c>
      <c r="AH32" s="2">
        <v>2.5000000000000001E-2</v>
      </c>
      <c r="AI32" s="9">
        <f t="shared" si="10"/>
        <v>122.01049135217841</v>
      </c>
      <c r="AJ32" s="2">
        <v>0.20399999999999999</v>
      </c>
      <c r="AK32" s="2">
        <v>0</v>
      </c>
      <c r="AL32" s="9">
        <f t="shared" si="11"/>
        <v>81.599999999999994</v>
      </c>
      <c r="AM32" s="9">
        <f t="shared" si="12"/>
        <v>1447.0492762620581</v>
      </c>
    </row>
    <row r="33" spans="1:39" ht="15.75" thickBot="1" x14ac:dyDescent="0.3">
      <c r="A33" s="3">
        <v>0.60416666666666663</v>
      </c>
      <c r="B33" s="4">
        <v>43453</v>
      </c>
      <c r="C33" s="2">
        <v>5.0999999999999997E-2</v>
      </c>
      <c r="D33" s="2">
        <v>1E-3</v>
      </c>
      <c r="E33" s="9">
        <f t="shared" si="0"/>
        <v>15.302940893828218</v>
      </c>
      <c r="F33" s="2">
        <v>0.52300000000000002</v>
      </c>
      <c r="G33" s="2">
        <v>6.0999999999999999E-2</v>
      </c>
      <c r="H33" s="9">
        <f t="shared" si="1"/>
        <v>157.96360340280924</v>
      </c>
      <c r="I33" s="2">
        <v>0.95599999999999996</v>
      </c>
      <c r="J33" s="2">
        <v>0.24199999999999999</v>
      </c>
      <c r="K33" s="9">
        <f t="shared" si="2"/>
        <v>295.84624384974029</v>
      </c>
      <c r="L33" s="2">
        <v>0.06</v>
      </c>
      <c r="M33" s="2">
        <v>8.0000000000000002E-3</v>
      </c>
      <c r="N33" s="9">
        <f t="shared" si="3"/>
        <v>18.159295140505865</v>
      </c>
      <c r="O33" s="2">
        <v>0.96399999999999997</v>
      </c>
      <c r="P33" s="2">
        <v>0.107</v>
      </c>
      <c r="Q33" s="9">
        <f t="shared" si="4"/>
        <v>290.97602994061214</v>
      </c>
      <c r="R33" s="2">
        <v>0</v>
      </c>
      <c r="S33" s="2">
        <v>0</v>
      </c>
      <c r="T33" s="9">
        <f t="shared" si="5"/>
        <v>0</v>
      </c>
      <c r="U33" s="2">
        <v>0.15</v>
      </c>
      <c r="V33" s="2">
        <v>0</v>
      </c>
      <c r="W33" s="9">
        <f t="shared" si="6"/>
        <v>30</v>
      </c>
      <c r="X33" s="2">
        <v>0.33200000000000002</v>
      </c>
      <c r="Y33" s="2">
        <v>0</v>
      </c>
      <c r="Z33" s="9">
        <f t="shared" si="7"/>
        <v>66.400000000000006</v>
      </c>
      <c r="AA33" s="2">
        <v>0.67600000000000005</v>
      </c>
      <c r="AB33" s="2">
        <v>0.104</v>
      </c>
      <c r="AC33" s="9">
        <f t="shared" si="8"/>
        <v>273.58128590969085</v>
      </c>
      <c r="AD33" s="2">
        <v>0.25800000000000001</v>
      </c>
      <c r="AE33" s="2">
        <v>3.9E-2</v>
      </c>
      <c r="AF33" s="9">
        <f t="shared" si="9"/>
        <v>104.37241014750975</v>
      </c>
      <c r="AG33" s="2">
        <v>0.28899999999999998</v>
      </c>
      <c r="AH33" s="2">
        <v>2.7E-2</v>
      </c>
      <c r="AI33" s="9">
        <f t="shared" si="10"/>
        <v>116.10340218959992</v>
      </c>
      <c r="AJ33" s="2">
        <v>0.20100000000000001</v>
      </c>
      <c r="AK33" s="2">
        <v>0</v>
      </c>
      <c r="AL33" s="9">
        <f t="shared" si="11"/>
        <v>80.400000000000006</v>
      </c>
      <c r="AM33" s="9">
        <f t="shared" si="12"/>
        <v>1449.1052114742963</v>
      </c>
    </row>
    <row r="34" spans="1:39" ht="15.75" thickBot="1" x14ac:dyDescent="0.3">
      <c r="A34" s="3">
        <v>0.625</v>
      </c>
      <c r="B34" s="4">
        <v>43453</v>
      </c>
      <c r="C34" s="2">
        <v>4.9000000000000002E-2</v>
      </c>
      <c r="D34" s="2">
        <v>2E-3</v>
      </c>
      <c r="E34" s="9">
        <f t="shared" si="0"/>
        <v>14.712239802287076</v>
      </c>
      <c r="F34" s="2">
        <v>0.52200000000000002</v>
      </c>
      <c r="G34" s="2">
        <v>4.4999999999999998E-2</v>
      </c>
      <c r="H34" s="9">
        <f t="shared" si="1"/>
        <v>157.18081944054117</v>
      </c>
      <c r="I34" s="2">
        <v>0.95</v>
      </c>
      <c r="J34" s="2">
        <v>0.252</v>
      </c>
      <c r="K34" s="9">
        <f t="shared" si="2"/>
        <v>294.85650747439848</v>
      </c>
      <c r="L34" s="2">
        <v>4.1000000000000002E-2</v>
      </c>
      <c r="M34" s="2">
        <v>8.0000000000000002E-3</v>
      </c>
      <c r="N34" s="9">
        <f t="shared" si="3"/>
        <v>12.531959144523256</v>
      </c>
      <c r="O34" s="2">
        <v>0.94099999999999995</v>
      </c>
      <c r="P34" s="2">
        <v>0.104</v>
      </c>
      <c r="Q34" s="9">
        <f t="shared" si="4"/>
        <v>284.01889021683047</v>
      </c>
      <c r="R34" s="2">
        <v>0</v>
      </c>
      <c r="S34" s="2">
        <v>0</v>
      </c>
      <c r="T34" s="9">
        <f t="shared" si="5"/>
        <v>0</v>
      </c>
      <c r="U34" s="2">
        <v>0.151</v>
      </c>
      <c r="V34" s="2">
        <v>0</v>
      </c>
      <c r="W34" s="9">
        <f t="shared" si="6"/>
        <v>30.2</v>
      </c>
      <c r="X34" s="2">
        <v>0.33400000000000002</v>
      </c>
      <c r="Y34" s="2">
        <v>0</v>
      </c>
      <c r="Z34" s="9">
        <f t="shared" si="7"/>
        <v>66.8</v>
      </c>
      <c r="AA34" s="2">
        <v>0.68400000000000005</v>
      </c>
      <c r="AB34" s="2">
        <v>0.10299999999999999</v>
      </c>
      <c r="AC34" s="9">
        <f t="shared" si="8"/>
        <v>276.6846580495565</v>
      </c>
      <c r="AD34" s="2">
        <v>0.25700000000000001</v>
      </c>
      <c r="AE34" s="2">
        <v>3.9E-2</v>
      </c>
      <c r="AF34" s="9">
        <f t="shared" si="9"/>
        <v>103.97692051604528</v>
      </c>
      <c r="AG34" s="2">
        <v>0.29399999999999998</v>
      </c>
      <c r="AH34" s="2">
        <v>3.2000000000000001E-2</v>
      </c>
      <c r="AI34" s="9">
        <f t="shared" si="10"/>
        <v>118.29454763428447</v>
      </c>
      <c r="AJ34" s="2">
        <v>0.20100000000000001</v>
      </c>
      <c r="AK34" s="2">
        <v>0</v>
      </c>
      <c r="AL34" s="9">
        <f t="shared" si="11"/>
        <v>80.400000000000006</v>
      </c>
      <c r="AM34" s="9">
        <f t="shared" si="12"/>
        <v>1439.6565422784668</v>
      </c>
    </row>
    <row r="35" spans="1:39" ht="15.75" thickBot="1" x14ac:dyDescent="0.3">
      <c r="A35" s="3">
        <v>0.64583333333333337</v>
      </c>
      <c r="B35" s="4">
        <v>43453</v>
      </c>
      <c r="C35" s="2">
        <v>4.9000000000000002E-2</v>
      </c>
      <c r="D35" s="2">
        <v>0</v>
      </c>
      <c r="E35" s="9">
        <f t="shared" si="0"/>
        <v>14.700000000000001</v>
      </c>
      <c r="F35" s="2">
        <v>0.54</v>
      </c>
      <c r="G35" s="2">
        <v>5.0999999999999997E-2</v>
      </c>
      <c r="H35" s="9">
        <f t="shared" si="1"/>
        <v>162.72089601523217</v>
      </c>
      <c r="I35" s="2">
        <v>0.93600000000000005</v>
      </c>
      <c r="J35" s="2">
        <v>0.24399999999999999</v>
      </c>
      <c r="K35" s="9">
        <f t="shared" si="2"/>
        <v>290.18421735166783</v>
      </c>
      <c r="L35" s="2">
        <v>4.1000000000000002E-2</v>
      </c>
      <c r="M35" s="2">
        <v>8.0000000000000002E-3</v>
      </c>
      <c r="N35" s="9">
        <f t="shared" si="3"/>
        <v>12.531959144523256</v>
      </c>
      <c r="O35" s="2">
        <v>0.93500000000000005</v>
      </c>
      <c r="P35" s="2">
        <v>0.104</v>
      </c>
      <c r="Q35" s="9">
        <f t="shared" si="4"/>
        <v>282.22985313393053</v>
      </c>
      <c r="R35" s="2">
        <v>0</v>
      </c>
      <c r="S35" s="2">
        <v>0</v>
      </c>
      <c r="T35" s="9">
        <f t="shared" si="5"/>
        <v>0</v>
      </c>
      <c r="U35" s="2">
        <v>0.15</v>
      </c>
      <c r="V35" s="2">
        <v>0</v>
      </c>
      <c r="W35" s="9">
        <f t="shared" si="6"/>
        <v>30</v>
      </c>
      <c r="X35" s="2">
        <v>0.33300000000000002</v>
      </c>
      <c r="Y35" s="2">
        <v>0</v>
      </c>
      <c r="Z35" s="9">
        <f t="shared" si="7"/>
        <v>66.600000000000009</v>
      </c>
      <c r="AA35" s="2">
        <v>0.66200000000000003</v>
      </c>
      <c r="AB35" s="2">
        <v>0.105</v>
      </c>
      <c r="AC35" s="9">
        <f t="shared" si="8"/>
        <v>268.11012662710073</v>
      </c>
      <c r="AD35" s="2">
        <v>0.223</v>
      </c>
      <c r="AE35" s="2">
        <v>0.04</v>
      </c>
      <c r="AF35" s="9">
        <f t="shared" si="9"/>
        <v>90.623617230830064</v>
      </c>
      <c r="AG35" s="2">
        <v>0.27500000000000002</v>
      </c>
      <c r="AH35" s="2">
        <v>3.6999999999999998E-2</v>
      </c>
      <c r="AI35" s="9">
        <f t="shared" si="10"/>
        <v>110.99117082002515</v>
      </c>
      <c r="AJ35" s="2">
        <v>0.20899999999999999</v>
      </c>
      <c r="AK35" s="2">
        <v>0</v>
      </c>
      <c r="AL35" s="9">
        <f t="shared" si="11"/>
        <v>83.6</v>
      </c>
      <c r="AM35" s="9">
        <f t="shared" si="12"/>
        <v>1412.2918403233098</v>
      </c>
    </row>
    <row r="36" spans="1:39" ht="15.75" thickBot="1" x14ac:dyDescent="0.3">
      <c r="A36" s="3">
        <v>0.66666666666666663</v>
      </c>
      <c r="B36" s="4">
        <v>43453</v>
      </c>
      <c r="C36" s="2">
        <v>5.3999999999999999E-2</v>
      </c>
      <c r="D36" s="2">
        <v>3.0000000000000001E-3</v>
      </c>
      <c r="E36" s="9">
        <f t="shared" si="0"/>
        <v>16.224980739587952</v>
      </c>
      <c r="F36" s="2">
        <v>0.55500000000000005</v>
      </c>
      <c r="G36" s="2">
        <v>4.4999999999999998E-2</v>
      </c>
      <c r="H36" s="9">
        <f t="shared" si="1"/>
        <v>167.04640073943528</v>
      </c>
      <c r="I36" s="2">
        <v>0.997</v>
      </c>
      <c r="J36" s="2">
        <v>0.214</v>
      </c>
      <c r="K36" s="9">
        <f t="shared" si="2"/>
        <v>305.91248748620905</v>
      </c>
      <c r="L36" s="2">
        <v>3.1E-2</v>
      </c>
      <c r="M36" s="2">
        <v>8.0000000000000002E-3</v>
      </c>
      <c r="N36" s="9">
        <f t="shared" si="3"/>
        <v>9.6046863561492728</v>
      </c>
      <c r="O36" s="2">
        <v>1.0029999999999999</v>
      </c>
      <c r="P36" s="2">
        <v>0.11</v>
      </c>
      <c r="Q36" s="9">
        <f t="shared" si="4"/>
        <v>302.70416250854561</v>
      </c>
      <c r="R36" s="2">
        <v>0</v>
      </c>
      <c r="S36" s="2">
        <v>0</v>
      </c>
      <c r="T36" s="9">
        <f t="shared" si="5"/>
        <v>0</v>
      </c>
      <c r="U36" s="2">
        <v>0.154</v>
      </c>
      <c r="V36" s="2">
        <v>0</v>
      </c>
      <c r="W36" s="9">
        <f t="shared" si="6"/>
        <v>30.8</v>
      </c>
      <c r="X36" s="2">
        <v>0.33400000000000002</v>
      </c>
      <c r="Y36" s="2">
        <v>0</v>
      </c>
      <c r="Z36" s="9">
        <f t="shared" si="7"/>
        <v>66.8</v>
      </c>
      <c r="AA36" s="2">
        <v>0.67900000000000005</v>
      </c>
      <c r="AB36" s="2">
        <v>0.109</v>
      </c>
      <c r="AC36" s="9">
        <f t="shared" si="8"/>
        <v>275.07729822724377</v>
      </c>
      <c r="AD36" s="2">
        <v>0.23</v>
      </c>
      <c r="AE36" s="2">
        <v>4.1000000000000002E-2</v>
      </c>
      <c r="AF36" s="9">
        <f t="shared" si="9"/>
        <v>93.450307650643936</v>
      </c>
      <c r="AG36" s="2">
        <v>0.26900000000000002</v>
      </c>
      <c r="AH36" s="2">
        <v>0.04</v>
      </c>
      <c r="AI36" s="9">
        <f t="shared" si="10"/>
        <v>108.78308692071576</v>
      </c>
      <c r="AJ36" s="2">
        <v>0.20699999999999999</v>
      </c>
      <c r="AK36" s="2">
        <v>0</v>
      </c>
      <c r="AL36" s="9">
        <f t="shared" si="11"/>
        <v>82.8</v>
      </c>
      <c r="AM36" s="9">
        <f t="shared" si="12"/>
        <v>1459.2034106285305</v>
      </c>
    </row>
    <row r="37" spans="1:39" ht="15.75" thickBot="1" x14ac:dyDescent="0.3">
      <c r="A37" s="3">
        <v>0.6875</v>
      </c>
      <c r="B37" s="4">
        <v>43453</v>
      </c>
      <c r="C37" s="2">
        <v>0.05</v>
      </c>
      <c r="D37" s="2">
        <v>1E-3</v>
      </c>
      <c r="E37" s="9">
        <f t="shared" si="0"/>
        <v>15.002999700059988</v>
      </c>
      <c r="F37" s="2">
        <v>0.59799999999999998</v>
      </c>
      <c r="G37" s="2">
        <v>4.2999999999999997E-2</v>
      </c>
      <c r="H37" s="9">
        <f t="shared" si="1"/>
        <v>179.86319801449099</v>
      </c>
      <c r="I37" s="2">
        <v>1.0720000000000001</v>
      </c>
      <c r="J37" s="2">
        <v>0.22800000000000001</v>
      </c>
      <c r="K37" s="9">
        <f t="shared" si="2"/>
        <v>328.79343059130611</v>
      </c>
      <c r="L37" s="2">
        <v>3.5000000000000003E-2</v>
      </c>
      <c r="M37" s="2">
        <v>8.9999999999999993E-3</v>
      </c>
      <c r="N37" s="9">
        <f t="shared" si="3"/>
        <v>10.841586599755592</v>
      </c>
      <c r="O37" s="2">
        <v>0.998</v>
      </c>
      <c r="P37" s="2">
        <v>0.11600000000000001</v>
      </c>
      <c r="Q37" s="9">
        <f t="shared" si="4"/>
        <v>301.41565984533719</v>
      </c>
      <c r="R37" s="2">
        <v>0</v>
      </c>
      <c r="S37" s="2">
        <v>0</v>
      </c>
      <c r="T37" s="9">
        <f t="shared" si="5"/>
        <v>0</v>
      </c>
      <c r="U37" s="2">
        <v>0.157</v>
      </c>
      <c r="V37" s="2">
        <v>0</v>
      </c>
      <c r="W37" s="9">
        <f t="shared" si="6"/>
        <v>31.4</v>
      </c>
      <c r="X37" s="2">
        <v>0.33500000000000002</v>
      </c>
      <c r="Y37" s="2">
        <v>0</v>
      </c>
      <c r="Z37" s="9">
        <f t="shared" si="7"/>
        <v>67</v>
      </c>
      <c r="AA37" s="2">
        <v>0.71499999999999997</v>
      </c>
      <c r="AB37" s="2">
        <v>0.13300000000000001</v>
      </c>
      <c r="AC37" s="9">
        <f t="shared" si="8"/>
        <v>290.90589543699519</v>
      </c>
      <c r="AD37" s="2">
        <v>0.24</v>
      </c>
      <c r="AE37" s="2">
        <v>3.4000000000000002E-2</v>
      </c>
      <c r="AF37" s="9">
        <f t="shared" si="9"/>
        <v>96.958547843911106</v>
      </c>
      <c r="AG37" s="2">
        <v>0.27700000000000002</v>
      </c>
      <c r="AH37" s="2">
        <v>3.5000000000000003E-2</v>
      </c>
      <c r="AI37" s="9">
        <f t="shared" si="10"/>
        <v>111.68097420778528</v>
      </c>
      <c r="AJ37" s="2">
        <v>0.20300000000000001</v>
      </c>
      <c r="AK37" s="2">
        <v>0</v>
      </c>
      <c r="AL37" s="9">
        <f t="shared" si="11"/>
        <v>81.2</v>
      </c>
      <c r="AM37" s="9">
        <f t="shared" si="12"/>
        <v>1515.0622922396412</v>
      </c>
    </row>
    <row r="38" spans="1:39" ht="15.75" thickBot="1" x14ac:dyDescent="0.3">
      <c r="A38" s="3">
        <v>0.70833333333333337</v>
      </c>
      <c r="B38" s="4">
        <v>43453</v>
      </c>
      <c r="C38" s="2">
        <v>4.8000000000000001E-2</v>
      </c>
      <c r="D38" s="2">
        <v>0</v>
      </c>
      <c r="E38" s="9">
        <f t="shared" si="0"/>
        <v>14.4</v>
      </c>
      <c r="F38" s="2">
        <v>0.625</v>
      </c>
      <c r="G38" s="2">
        <v>2.1999999999999999E-2</v>
      </c>
      <c r="H38" s="9">
        <f t="shared" si="1"/>
        <v>187.61612404055256</v>
      </c>
      <c r="I38" s="2">
        <v>1.127</v>
      </c>
      <c r="J38" s="2">
        <v>0.223</v>
      </c>
      <c r="K38" s="9">
        <f t="shared" si="2"/>
        <v>344.65521902330158</v>
      </c>
      <c r="L38" s="2">
        <v>4.2000000000000003E-2</v>
      </c>
      <c r="M38" s="2">
        <v>8.9999999999999993E-3</v>
      </c>
      <c r="N38" s="9">
        <f t="shared" si="3"/>
        <v>12.886038956948719</v>
      </c>
      <c r="O38" s="2">
        <v>1.04</v>
      </c>
      <c r="P38" s="2">
        <v>0.11899999999999999</v>
      </c>
      <c r="Q38" s="9">
        <f t="shared" si="4"/>
        <v>314.03581005993567</v>
      </c>
      <c r="R38" s="2">
        <v>0</v>
      </c>
      <c r="S38" s="2">
        <v>0</v>
      </c>
      <c r="T38" s="9">
        <f t="shared" si="5"/>
        <v>0</v>
      </c>
      <c r="U38" s="2">
        <v>0.16</v>
      </c>
      <c r="V38" s="2">
        <v>0</v>
      </c>
      <c r="W38" s="9">
        <f t="shared" si="6"/>
        <v>32</v>
      </c>
      <c r="X38" s="2">
        <v>0.33400000000000002</v>
      </c>
      <c r="Y38" s="2">
        <v>0</v>
      </c>
      <c r="Z38" s="9">
        <f t="shared" si="7"/>
        <v>66.8</v>
      </c>
      <c r="AA38" s="2">
        <v>0.79300000000000004</v>
      </c>
      <c r="AB38" s="2">
        <v>0.154</v>
      </c>
      <c r="AC38" s="9">
        <f t="shared" si="8"/>
        <v>323.12598162326719</v>
      </c>
      <c r="AD38" s="2">
        <v>0.23300000000000001</v>
      </c>
      <c r="AE38" s="2">
        <v>2.8000000000000001E-2</v>
      </c>
      <c r="AF38" s="9">
        <f t="shared" si="9"/>
        <v>93.870549162130729</v>
      </c>
      <c r="AG38" s="2">
        <v>0.29499999999999998</v>
      </c>
      <c r="AH38" s="2">
        <v>4.1000000000000002E-2</v>
      </c>
      <c r="AI38" s="9">
        <f t="shared" si="10"/>
        <v>119.13421003221534</v>
      </c>
      <c r="AJ38" s="2">
        <v>0.19700000000000001</v>
      </c>
      <c r="AK38" s="2">
        <v>0</v>
      </c>
      <c r="AL38" s="9">
        <f t="shared" si="11"/>
        <v>78.8</v>
      </c>
      <c r="AM38" s="9">
        <f t="shared" si="12"/>
        <v>1587.3239328983518</v>
      </c>
    </row>
    <row r="39" spans="1:39" ht="15.75" thickBot="1" x14ac:dyDescent="0.3">
      <c r="A39" s="3">
        <v>0.72916666666666663</v>
      </c>
      <c r="B39" s="4">
        <v>43453</v>
      </c>
      <c r="C39" s="2">
        <v>4.9000000000000002E-2</v>
      </c>
      <c r="D39" s="2">
        <v>1E-3</v>
      </c>
      <c r="E39" s="9">
        <f t="shared" si="0"/>
        <v>14.703060905811416</v>
      </c>
      <c r="F39" s="2">
        <v>0.66200000000000003</v>
      </c>
      <c r="G39" s="2">
        <v>1.6E-2</v>
      </c>
      <c r="H39" s="9">
        <f t="shared" si="1"/>
        <v>198.65799757371965</v>
      </c>
      <c r="I39" s="2">
        <v>1.1379999999999999</v>
      </c>
      <c r="J39" s="2">
        <v>0.23899999999999999</v>
      </c>
      <c r="K39" s="9">
        <f t="shared" si="2"/>
        <v>348.84788948766766</v>
      </c>
      <c r="L39" s="2">
        <v>4.2000000000000003E-2</v>
      </c>
      <c r="M39" s="2">
        <v>8.0000000000000002E-3</v>
      </c>
      <c r="N39" s="9">
        <f t="shared" si="3"/>
        <v>12.826534995859172</v>
      </c>
      <c r="O39" s="2">
        <v>1.071</v>
      </c>
      <c r="P39" s="2">
        <v>0.123</v>
      </c>
      <c r="Q39" s="9">
        <f t="shared" si="4"/>
        <v>323.41196638343484</v>
      </c>
      <c r="R39" s="2">
        <v>0</v>
      </c>
      <c r="S39" s="2">
        <v>0</v>
      </c>
      <c r="T39" s="9">
        <f t="shared" si="5"/>
        <v>0</v>
      </c>
      <c r="U39" s="2">
        <v>0.161</v>
      </c>
      <c r="V39" s="2">
        <v>0</v>
      </c>
      <c r="W39" s="9">
        <f t="shared" si="6"/>
        <v>32.200000000000003</v>
      </c>
      <c r="X39" s="2">
        <v>0.33600000000000002</v>
      </c>
      <c r="Y39" s="2">
        <v>0</v>
      </c>
      <c r="Z39" s="9">
        <f t="shared" si="7"/>
        <v>67.2</v>
      </c>
      <c r="AA39" s="2">
        <v>0.80600000000000005</v>
      </c>
      <c r="AB39" s="2">
        <v>0.158</v>
      </c>
      <c r="AC39" s="9">
        <f t="shared" si="8"/>
        <v>328.5361471740971</v>
      </c>
      <c r="AD39" s="2">
        <v>0.248</v>
      </c>
      <c r="AE39" s="2">
        <v>2.9000000000000001E-2</v>
      </c>
      <c r="AF39" s="9">
        <f t="shared" si="9"/>
        <v>99.875923024520773</v>
      </c>
      <c r="AG39" s="2">
        <v>0.307</v>
      </c>
      <c r="AH39" s="2">
        <v>4.2999999999999997E-2</v>
      </c>
      <c r="AI39" s="9">
        <f t="shared" si="10"/>
        <v>123.99870967070585</v>
      </c>
      <c r="AJ39" s="2">
        <v>0.19500000000000001</v>
      </c>
      <c r="AK39" s="2">
        <v>0</v>
      </c>
      <c r="AL39" s="9">
        <f t="shared" si="11"/>
        <v>78</v>
      </c>
      <c r="AM39" s="9">
        <f t="shared" si="12"/>
        <v>1628.2582292158165</v>
      </c>
    </row>
    <row r="40" spans="1:39" ht="15.75" thickBot="1" x14ac:dyDescent="0.3">
      <c r="A40" s="3">
        <v>0.75</v>
      </c>
      <c r="B40" s="4">
        <v>43453</v>
      </c>
      <c r="C40" s="2">
        <v>4.7E-2</v>
      </c>
      <c r="D40" s="2">
        <v>1E-3</v>
      </c>
      <c r="E40" s="9">
        <f t="shared" si="0"/>
        <v>14.10319112825179</v>
      </c>
      <c r="F40" s="2">
        <v>0.68200000000000005</v>
      </c>
      <c r="G40" s="2">
        <v>2.5999999999999999E-2</v>
      </c>
      <c r="H40" s="9">
        <f t="shared" si="1"/>
        <v>204.74862636901867</v>
      </c>
      <c r="I40" s="2">
        <v>1.1579999999999999</v>
      </c>
      <c r="J40" s="2">
        <v>0.248</v>
      </c>
      <c r="K40" s="9">
        <f t="shared" si="2"/>
        <v>355.27752532351377</v>
      </c>
      <c r="L40" s="2">
        <v>3.3000000000000002E-2</v>
      </c>
      <c r="M40" s="2">
        <v>7.0000000000000001E-3</v>
      </c>
      <c r="N40" s="9">
        <f t="shared" si="3"/>
        <v>10.120276676059801</v>
      </c>
      <c r="O40" s="2">
        <v>1.18</v>
      </c>
      <c r="P40" s="2">
        <v>0.125</v>
      </c>
      <c r="Q40" s="9">
        <f t="shared" si="4"/>
        <v>355.98068767841886</v>
      </c>
      <c r="R40" s="2">
        <v>0</v>
      </c>
      <c r="S40" s="2">
        <v>0</v>
      </c>
      <c r="T40" s="9">
        <f t="shared" si="5"/>
        <v>0</v>
      </c>
      <c r="U40" s="2">
        <v>0.158</v>
      </c>
      <c r="V40" s="2">
        <v>0</v>
      </c>
      <c r="W40" s="9">
        <f t="shared" si="6"/>
        <v>31.6</v>
      </c>
      <c r="X40" s="2">
        <v>0.33800000000000002</v>
      </c>
      <c r="Y40" s="2">
        <v>0</v>
      </c>
      <c r="Z40" s="9">
        <f t="shared" si="7"/>
        <v>67.600000000000009</v>
      </c>
      <c r="AA40" s="2">
        <v>0.81399999999999995</v>
      </c>
      <c r="AB40" s="2">
        <v>0.15</v>
      </c>
      <c r="AC40" s="9">
        <f t="shared" si="8"/>
        <v>331.08210462059105</v>
      </c>
      <c r="AD40" s="2">
        <v>0.23400000000000001</v>
      </c>
      <c r="AE40" s="2">
        <v>0.03</v>
      </c>
      <c r="AF40" s="9">
        <f t="shared" si="9"/>
        <v>94.366095606420004</v>
      </c>
      <c r="AG40" s="2">
        <v>0.29099999999999998</v>
      </c>
      <c r="AH40" s="2">
        <v>4.2999999999999997E-2</v>
      </c>
      <c r="AI40" s="9">
        <f t="shared" si="10"/>
        <v>117.66392820231695</v>
      </c>
      <c r="AJ40" s="2">
        <v>0.20699999999999999</v>
      </c>
      <c r="AK40" s="2">
        <v>0</v>
      </c>
      <c r="AL40" s="9">
        <f t="shared" si="11"/>
        <v>82.8</v>
      </c>
      <c r="AM40" s="9">
        <f t="shared" si="12"/>
        <v>1665.3424356045909</v>
      </c>
    </row>
    <row r="41" spans="1:39" ht="15.75" thickBot="1" x14ac:dyDescent="0.3">
      <c r="A41" s="3">
        <v>0.77083333333333337</v>
      </c>
      <c r="B41" s="4">
        <v>43453</v>
      </c>
      <c r="C41" s="2">
        <v>4.7E-2</v>
      </c>
      <c r="D41" s="2">
        <v>0</v>
      </c>
      <c r="E41" s="9">
        <f t="shared" si="0"/>
        <v>14.1</v>
      </c>
      <c r="F41" s="2">
        <v>0.70499999999999996</v>
      </c>
      <c r="G41" s="2">
        <v>1.4999999999999999E-2</v>
      </c>
      <c r="H41" s="9">
        <f t="shared" si="1"/>
        <v>211.54786692377684</v>
      </c>
      <c r="I41" s="2">
        <v>1.147</v>
      </c>
      <c r="J41" s="2">
        <v>0.24399999999999999</v>
      </c>
      <c r="K41" s="9">
        <f t="shared" si="2"/>
        <v>351.79972996010105</v>
      </c>
      <c r="L41" s="2">
        <v>2.5000000000000001E-2</v>
      </c>
      <c r="M41" s="2">
        <v>8.0000000000000002E-3</v>
      </c>
      <c r="N41" s="9">
        <f t="shared" si="3"/>
        <v>7.8746428490440126</v>
      </c>
      <c r="O41" s="2">
        <v>1.1739999999999999</v>
      </c>
      <c r="P41" s="2">
        <v>0.123</v>
      </c>
      <c r="Q41" s="9">
        <f t="shared" si="4"/>
        <v>354.1277311931388</v>
      </c>
      <c r="R41" s="2">
        <v>0</v>
      </c>
      <c r="S41" s="2">
        <v>0</v>
      </c>
      <c r="T41" s="9">
        <f t="shared" si="5"/>
        <v>0</v>
      </c>
      <c r="U41" s="2">
        <v>0.157</v>
      </c>
      <c r="V41" s="2">
        <v>0</v>
      </c>
      <c r="W41" s="9">
        <f t="shared" si="6"/>
        <v>31.4</v>
      </c>
      <c r="X41" s="2">
        <v>0.34</v>
      </c>
      <c r="Y41" s="2">
        <v>0</v>
      </c>
      <c r="Z41" s="9">
        <f t="shared" si="7"/>
        <v>68</v>
      </c>
      <c r="AA41" s="2">
        <v>0.84</v>
      </c>
      <c r="AB41" s="2">
        <v>0.152</v>
      </c>
      <c r="AC41" s="9">
        <f t="shared" si="8"/>
        <v>341.45664439281302</v>
      </c>
      <c r="AD41" s="2">
        <v>0.23499999999999999</v>
      </c>
      <c r="AE41" s="2">
        <v>2.8000000000000001E-2</v>
      </c>
      <c r="AF41" s="9">
        <f t="shared" si="9"/>
        <v>94.664882612297149</v>
      </c>
      <c r="AG41" s="2">
        <v>0.31</v>
      </c>
      <c r="AH41" s="2">
        <v>3.5999999999999997E-2</v>
      </c>
      <c r="AI41" s="9">
        <f t="shared" si="10"/>
        <v>124.83332888295497</v>
      </c>
      <c r="AJ41" s="2">
        <v>0.23599999999999999</v>
      </c>
      <c r="AK41" s="2">
        <v>0</v>
      </c>
      <c r="AL41" s="9">
        <f t="shared" si="11"/>
        <v>94.399999999999991</v>
      </c>
      <c r="AM41" s="9">
        <f t="shared" si="12"/>
        <v>1694.2048268141255</v>
      </c>
    </row>
    <row r="42" spans="1:39" ht="15.75" thickBot="1" x14ac:dyDescent="0.3">
      <c r="A42" s="3">
        <v>0.79166666666666663</v>
      </c>
      <c r="B42" s="4">
        <v>43453</v>
      </c>
      <c r="C42" s="2">
        <v>4.7E-2</v>
      </c>
      <c r="D42" s="2">
        <v>1E-3</v>
      </c>
      <c r="E42" s="9">
        <f t="shared" si="0"/>
        <v>14.10319112825179</v>
      </c>
      <c r="F42" s="2">
        <v>0.76</v>
      </c>
      <c r="G42" s="2">
        <v>1.9E-2</v>
      </c>
      <c r="H42" s="9">
        <f t="shared" si="1"/>
        <v>228.07123887066516</v>
      </c>
      <c r="I42" s="2">
        <v>1.2170000000000001</v>
      </c>
      <c r="J42" s="2">
        <v>0.27100000000000002</v>
      </c>
      <c r="K42" s="9">
        <f t="shared" si="2"/>
        <v>374.04237727829718</v>
      </c>
      <c r="L42" s="2">
        <v>1.2999999999999999E-2</v>
      </c>
      <c r="M42" s="2">
        <v>6.0000000000000001E-3</v>
      </c>
      <c r="N42" s="9">
        <f t="shared" si="3"/>
        <v>4.2953463189829062</v>
      </c>
      <c r="O42" s="2">
        <v>1.194</v>
      </c>
      <c r="P42" s="2">
        <v>0.13</v>
      </c>
      <c r="Q42" s="9">
        <f t="shared" si="4"/>
        <v>360.31686055470675</v>
      </c>
      <c r="R42" s="2">
        <v>0</v>
      </c>
      <c r="S42" s="2">
        <v>0</v>
      </c>
      <c r="T42" s="9">
        <f t="shared" si="5"/>
        <v>0</v>
      </c>
      <c r="U42" s="2">
        <v>0.16200000000000001</v>
      </c>
      <c r="V42" s="2">
        <v>0</v>
      </c>
      <c r="W42" s="9">
        <f t="shared" si="6"/>
        <v>32.4</v>
      </c>
      <c r="X42" s="2">
        <v>0.34</v>
      </c>
      <c r="Y42" s="2">
        <v>0</v>
      </c>
      <c r="Z42" s="9">
        <f t="shared" si="7"/>
        <v>68</v>
      </c>
      <c r="AA42" s="2">
        <v>0.85599999999999998</v>
      </c>
      <c r="AB42" s="2">
        <v>0.158</v>
      </c>
      <c r="AC42" s="9">
        <f t="shared" si="8"/>
        <v>348.18385947657021</v>
      </c>
      <c r="AD42" s="2">
        <v>0.22800000000000001</v>
      </c>
      <c r="AE42" s="2">
        <v>3.1E-2</v>
      </c>
      <c r="AF42" s="9">
        <f t="shared" si="9"/>
        <v>92.039122116630381</v>
      </c>
      <c r="AG42" s="2">
        <v>0.34699999999999998</v>
      </c>
      <c r="AH42" s="2">
        <v>0.04</v>
      </c>
      <c r="AI42" s="9">
        <f t="shared" si="10"/>
        <v>139.71914686255425</v>
      </c>
      <c r="AJ42" s="2">
        <v>0.22600000000000001</v>
      </c>
      <c r="AK42" s="2">
        <v>0</v>
      </c>
      <c r="AL42" s="9">
        <f t="shared" si="11"/>
        <v>90.4</v>
      </c>
      <c r="AM42" s="9">
        <f t="shared" si="12"/>
        <v>1751.5711426066587</v>
      </c>
    </row>
    <row r="43" spans="1:39" ht="15.75" thickBot="1" x14ac:dyDescent="0.3">
      <c r="A43" s="3">
        <v>0.8125</v>
      </c>
      <c r="B43" s="4">
        <v>43453</v>
      </c>
      <c r="C43" s="2">
        <v>5.2999999999999999E-2</v>
      </c>
      <c r="D43" s="2">
        <v>0</v>
      </c>
      <c r="E43" s="9">
        <f t="shared" si="0"/>
        <v>15.9</v>
      </c>
      <c r="F43" s="2">
        <v>0.76900000000000002</v>
      </c>
      <c r="G43" s="2">
        <v>1.7000000000000001E-2</v>
      </c>
      <c r="H43" s="9">
        <f t="shared" si="1"/>
        <v>230.7563650259728</v>
      </c>
      <c r="I43" s="2">
        <v>1.21</v>
      </c>
      <c r="J43" s="2">
        <v>0.255</v>
      </c>
      <c r="K43" s="9">
        <f t="shared" si="2"/>
        <v>370.97338179443545</v>
      </c>
      <c r="L43" s="2">
        <v>1.0999999999999999E-2</v>
      </c>
      <c r="M43" s="2">
        <v>6.0000000000000001E-3</v>
      </c>
      <c r="N43" s="9">
        <f t="shared" si="3"/>
        <v>3.7589892258425004</v>
      </c>
      <c r="O43" s="2">
        <v>1.272</v>
      </c>
      <c r="P43" s="2">
        <v>0.13300000000000001</v>
      </c>
      <c r="Q43" s="9">
        <f t="shared" si="4"/>
        <v>383.68029660121982</v>
      </c>
      <c r="R43" s="2">
        <v>0</v>
      </c>
      <c r="S43" s="2">
        <v>0</v>
      </c>
      <c r="T43" s="9">
        <f t="shared" si="5"/>
        <v>0</v>
      </c>
      <c r="U43" s="2">
        <v>0.16</v>
      </c>
      <c r="V43" s="2">
        <v>0</v>
      </c>
      <c r="W43" s="9">
        <f t="shared" si="6"/>
        <v>32</v>
      </c>
      <c r="X43" s="2">
        <v>0.33400000000000002</v>
      </c>
      <c r="Y43" s="2">
        <v>0</v>
      </c>
      <c r="Z43" s="9">
        <f t="shared" si="7"/>
        <v>66.8</v>
      </c>
      <c r="AA43" s="2">
        <v>0.90700000000000003</v>
      </c>
      <c r="AB43" s="2">
        <v>0.157</v>
      </c>
      <c r="AC43" s="9">
        <f t="shared" si="8"/>
        <v>368.19516563909423</v>
      </c>
      <c r="AD43" s="2">
        <v>0.23</v>
      </c>
      <c r="AE43" s="2">
        <v>0.03</v>
      </c>
      <c r="AF43" s="9">
        <f t="shared" si="9"/>
        <v>92.779308037945611</v>
      </c>
      <c r="AG43" s="2">
        <v>0.35299999999999998</v>
      </c>
      <c r="AH43" s="2">
        <v>2.4E-2</v>
      </c>
      <c r="AI43" s="9">
        <f t="shared" si="10"/>
        <v>141.52596934838496</v>
      </c>
      <c r="AJ43" s="2">
        <v>0.23799999999999999</v>
      </c>
      <c r="AK43" s="2">
        <v>0</v>
      </c>
      <c r="AL43" s="9">
        <f t="shared" si="11"/>
        <v>95.199999999999989</v>
      </c>
      <c r="AM43" s="9">
        <f t="shared" si="12"/>
        <v>1801.5694756728954</v>
      </c>
    </row>
    <row r="44" spans="1:39" ht="15.75" thickBot="1" x14ac:dyDescent="0.3">
      <c r="A44" s="3">
        <v>0.83333333333333337</v>
      </c>
      <c r="B44" s="4">
        <v>43453</v>
      </c>
      <c r="C44" s="2">
        <v>5.2999999999999999E-2</v>
      </c>
      <c r="D44" s="2">
        <v>1E-3</v>
      </c>
      <c r="E44" s="9">
        <f t="shared" si="0"/>
        <v>15.902829936838286</v>
      </c>
      <c r="F44" s="2">
        <v>0.78100000000000003</v>
      </c>
      <c r="G44" s="2">
        <v>6.0000000000000001E-3</v>
      </c>
      <c r="H44" s="9">
        <f t="shared" si="1"/>
        <v>234.30691411053155</v>
      </c>
      <c r="I44" s="2">
        <v>1.232</v>
      </c>
      <c r="J44" s="2">
        <v>0.25600000000000001</v>
      </c>
      <c r="K44" s="9">
        <f t="shared" si="2"/>
        <v>377.49490062780984</v>
      </c>
      <c r="L44" s="2">
        <v>1.0999999999999999E-2</v>
      </c>
      <c r="M44" s="2">
        <v>5.0000000000000001E-3</v>
      </c>
      <c r="N44" s="9">
        <f t="shared" si="3"/>
        <v>3.6249137920783716</v>
      </c>
      <c r="O44" s="2">
        <v>1.246</v>
      </c>
      <c r="P44" s="2">
        <v>0.14000000000000001</v>
      </c>
      <c r="Q44" s="9">
        <f t="shared" si="4"/>
        <v>376.15215006696428</v>
      </c>
      <c r="R44" s="2">
        <v>0</v>
      </c>
      <c r="S44" s="2">
        <v>0</v>
      </c>
      <c r="T44" s="9">
        <f t="shared" si="5"/>
        <v>0</v>
      </c>
      <c r="U44" s="2">
        <v>0.156</v>
      </c>
      <c r="V44" s="2">
        <v>0</v>
      </c>
      <c r="W44" s="9">
        <f t="shared" si="6"/>
        <v>31.2</v>
      </c>
      <c r="X44" s="2">
        <v>0.33600000000000002</v>
      </c>
      <c r="Y44" s="2">
        <v>0</v>
      </c>
      <c r="Z44" s="9">
        <f t="shared" si="7"/>
        <v>67.2</v>
      </c>
      <c r="AA44" s="2">
        <v>0.89700000000000002</v>
      </c>
      <c r="AB44" s="2">
        <v>0.16700000000000001</v>
      </c>
      <c r="AC44" s="9">
        <f t="shared" si="8"/>
        <v>364.9653134203304</v>
      </c>
      <c r="AD44" s="2">
        <v>0.22500000000000001</v>
      </c>
      <c r="AE44" s="2">
        <v>0.03</v>
      </c>
      <c r="AF44" s="9">
        <f t="shared" si="9"/>
        <v>90.796475702529335</v>
      </c>
      <c r="AG44" s="2">
        <v>0.33900000000000002</v>
      </c>
      <c r="AH44" s="2">
        <v>1.4E-2</v>
      </c>
      <c r="AI44" s="9">
        <f t="shared" si="10"/>
        <v>135.71558495618697</v>
      </c>
      <c r="AJ44" s="2">
        <v>0.24</v>
      </c>
      <c r="AK44" s="2">
        <v>0</v>
      </c>
      <c r="AL44" s="9">
        <f t="shared" si="11"/>
        <v>96</v>
      </c>
      <c r="AM44" s="9">
        <f t="shared" si="12"/>
        <v>1793.359082613269</v>
      </c>
    </row>
    <row r="45" spans="1:39" ht="15.75" thickBot="1" x14ac:dyDescent="0.3">
      <c r="A45" s="3">
        <v>0.85416666666666663</v>
      </c>
      <c r="B45" s="4">
        <v>43453</v>
      </c>
      <c r="C45" s="2">
        <v>5.2999999999999999E-2</v>
      </c>
      <c r="D45" s="2">
        <v>0</v>
      </c>
      <c r="E45" s="9">
        <f t="shared" si="0"/>
        <v>15.9</v>
      </c>
      <c r="F45" s="2">
        <v>0.75900000000000001</v>
      </c>
      <c r="G45" s="2">
        <v>4.0000000000000001E-3</v>
      </c>
      <c r="H45" s="9">
        <f t="shared" si="1"/>
        <v>227.70316203338066</v>
      </c>
      <c r="I45" s="2">
        <v>1.206</v>
      </c>
      <c r="J45" s="2">
        <v>0.25800000000000001</v>
      </c>
      <c r="K45" s="9">
        <f t="shared" si="2"/>
        <v>369.98648623970035</v>
      </c>
      <c r="L45" s="2">
        <v>1.2E-2</v>
      </c>
      <c r="M45" s="2">
        <v>5.0000000000000001E-3</v>
      </c>
      <c r="N45" s="9">
        <f t="shared" si="3"/>
        <v>3.9000000000000004</v>
      </c>
      <c r="O45" s="2">
        <v>1.258</v>
      </c>
      <c r="P45" s="2">
        <v>0.14099999999999999</v>
      </c>
      <c r="Q45" s="9">
        <f t="shared" si="4"/>
        <v>379.76314987107423</v>
      </c>
      <c r="R45" s="2">
        <v>0</v>
      </c>
      <c r="S45" s="2">
        <v>0</v>
      </c>
      <c r="T45" s="9">
        <f t="shared" si="5"/>
        <v>0</v>
      </c>
      <c r="U45" s="2">
        <v>0.158</v>
      </c>
      <c r="V45" s="2">
        <v>0</v>
      </c>
      <c r="W45" s="9">
        <f t="shared" si="6"/>
        <v>31.6</v>
      </c>
      <c r="X45" s="2">
        <v>0.33900000000000002</v>
      </c>
      <c r="Y45" s="2">
        <v>0</v>
      </c>
      <c r="Z45" s="9">
        <f t="shared" si="7"/>
        <v>67.800000000000011</v>
      </c>
      <c r="AA45" s="2">
        <v>0.9</v>
      </c>
      <c r="AB45" s="2">
        <v>0.161</v>
      </c>
      <c r="AC45" s="9">
        <f t="shared" si="8"/>
        <v>365.7148616066894</v>
      </c>
      <c r="AD45" s="2">
        <v>0.222</v>
      </c>
      <c r="AE45" s="2">
        <v>3.4000000000000002E-2</v>
      </c>
      <c r="AF45" s="9">
        <f t="shared" si="9"/>
        <v>89.83540504723068</v>
      </c>
      <c r="AG45" s="2">
        <v>0.35699999999999998</v>
      </c>
      <c r="AH45" s="2">
        <v>2.5000000000000001E-2</v>
      </c>
      <c r="AI45" s="9">
        <f t="shared" si="10"/>
        <v>143.14971184043645</v>
      </c>
      <c r="AJ45" s="2">
        <v>0.24299999999999999</v>
      </c>
      <c r="AK45" s="2">
        <v>0</v>
      </c>
      <c r="AL45" s="9">
        <f t="shared" si="11"/>
        <v>97.2</v>
      </c>
      <c r="AM45" s="9">
        <f t="shared" si="12"/>
        <v>1792.5527766385119</v>
      </c>
    </row>
    <row r="46" spans="1:39" ht="15.75" thickBot="1" x14ac:dyDescent="0.3">
      <c r="A46" s="3">
        <v>0.875</v>
      </c>
      <c r="B46" s="4">
        <v>43453</v>
      </c>
      <c r="C46" s="2">
        <v>5.0999999999999997E-2</v>
      </c>
      <c r="D46" s="2">
        <v>1E-3</v>
      </c>
      <c r="E46" s="9">
        <f t="shared" si="0"/>
        <v>15.302940893828218</v>
      </c>
      <c r="F46" s="2">
        <v>0.75600000000000001</v>
      </c>
      <c r="G46" s="2">
        <v>1.6E-2</v>
      </c>
      <c r="H46" s="9">
        <f t="shared" si="1"/>
        <v>226.85078796424756</v>
      </c>
      <c r="I46" s="2">
        <v>1.234</v>
      </c>
      <c r="J46" s="2">
        <v>0.24199999999999999</v>
      </c>
      <c r="K46" s="9">
        <f t="shared" si="2"/>
        <v>377.25164015548035</v>
      </c>
      <c r="L46" s="2">
        <v>1.0999999999999999E-2</v>
      </c>
      <c r="M46" s="2">
        <v>6.0000000000000001E-3</v>
      </c>
      <c r="N46" s="9">
        <f t="shared" si="3"/>
        <v>3.7589892258425004</v>
      </c>
      <c r="O46" s="2">
        <v>1.258</v>
      </c>
      <c r="P46" s="2">
        <v>0.13800000000000001</v>
      </c>
      <c r="Q46" s="9">
        <f t="shared" si="4"/>
        <v>379.66395667748083</v>
      </c>
      <c r="R46" s="2">
        <v>0</v>
      </c>
      <c r="S46" s="2">
        <v>0</v>
      </c>
      <c r="T46" s="9">
        <f t="shared" si="5"/>
        <v>0</v>
      </c>
      <c r="U46" s="2">
        <v>0.161</v>
      </c>
      <c r="V46" s="2">
        <v>0</v>
      </c>
      <c r="W46" s="9">
        <f t="shared" si="6"/>
        <v>32.200000000000003</v>
      </c>
      <c r="X46" s="2">
        <v>0.34100000000000003</v>
      </c>
      <c r="Y46" s="2">
        <v>0</v>
      </c>
      <c r="Z46" s="9">
        <f t="shared" si="7"/>
        <v>68.2</v>
      </c>
      <c r="AA46" s="2">
        <v>0.89600000000000002</v>
      </c>
      <c r="AB46" s="2">
        <v>0.16200000000000001</v>
      </c>
      <c r="AC46" s="9">
        <f t="shared" si="8"/>
        <v>364.21092789755778</v>
      </c>
      <c r="AD46" s="2">
        <v>0.221</v>
      </c>
      <c r="AE46" s="2">
        <v>3.3000000000000002E-2</v>
      </c>
      <c r="AF46" s="9">
        <f t="shared" si="9"/>
        <v>89.380087267802551</v>
      </c>
      <c r="AG46" s="2">
        <v>0.35799999999999998</v>
      </c>
      <c r="AH46" s="2">
        <v>2.5000000000000001E-2</v>
      </c>
      <c r="AI46" s="9">
        <f t="shared" si="10"/>
        <v>143.54873736818445</v>
      </c>
      <c r="AJ46" s="2">
        <v>0.23200000000000001</v>
      </c>
      <c r="AK46" s="2">
        <v>0</v>
      </c>
      <c r="AL46" s="9">
        <f t="shared" si="11"/>
        <v>92.800000000000011</v>
      </c>
      <c r="AM46" s="9">
        <f t="shared" si="12"/>
        <v>1793.1680674504244</v>
      </c>
    </row>
    <row r="47" spans="1:39" ht="15.75" thickBot="1" x14ac:dyDescent="0.3">
      <c r="A47" s="3">
        <v>0.89583333333333337</v>
      </c>
      <c r="B47" s="4">
        <v>43453</v>
      </c>
      <c r="C47" s="2">
        <v>5.0999999999999997E-2</v>
      </c>
      <c r="D47" s="2">
        <v>0</v>
      </c>
      <c r="E47" s="9">
        <f t="shared" si="0"/>
        <v>15.299999999999999</v>
      </c>
      <c r="F47" s="2">
        <v>0.78400000000000003</v>
      </c>
      <c r="G47" s="2">
        <v>3.1E-2</v>
      </c>
      <c r="H47" s="9">
        <f t="shared" si="1"/>
        <v>235.38379298498867</v>
      </c>
      <c r="I47" s="2">
        <v>1.1859999999999999</v>
      </c>
      <c r="J47" s="2">
        <v>0.24299999999999999</v>
      </c>
      <c r="K47" s="9">
        <f t="shared" si="2"/>
        <v>363.19147842426037</v>
      </c>
      <c r="L47" s="2">
        <v>0.01</v>
      </c>
      <c r="M47" s="2">
        <v>4.0000000000000001E-3</v>
      </c>
      <c r="N47" s="9">
        <f t="shared" si="3"/>
        <v>3.2310988842807022</v>
      </c>
      <c r="O47" s="2">
        <v>1.2889999999999999</v>
      </c>
      <c r="P47" s="2">
        <v>0.14299999999999999</v>
      </c>
      <c r="Q47" s="9">
        <f t="shared" si="4"/>
        <v>389.07235830883695</v>
      </c>
      <c r="R47" s="2">
        <v>0</v>
      </c>
      <c r="S47" s="2">
        <v>0</v>
      </c>
      <c r="T47" s="9">
        <f t="shared" si="5"/>
        <v>0</v>
      </c>
      <c r="U47" s="2">
        <v>0.16500000000000001</v>
      </c>
      <c r="V47" s="2">
        <v>0</v>
      </c>
      <c r="W47" s="9">
        <f t="shared" si="6"/>
        <v>33</v>
      </c>
      <c r="X47" s="2">
        <v>0.34200000000000003</v>
      </c>
      <c r="Y47" s="2">
        <v>0</v>
      </c>
      <c r="Z47" s="9">
        <f t="shared" si="7"/>
        <v>68.400000000000006</v>
      </c>
      <c r="AA47" s="2">
        <v>0.87</v>
      </c>
      <c r="AB47" s="2">
        <v>0.16500000000000001</v>
      </c>
      <c r="AC47" s="9">
        <f t="shared" si="8"/>
        <v>354.20333143549061</v>
      </c>
      <c r="AD47" s="2">
        <v>0.21099999999999999</v>
      </c>
      <c r="AE47" s="2">
        <v>3.3000000000000002E-2</v>
      </c>
      <c r="AF47" s="9">
        <f t="shared" si="9"/>
        <v>85.425991360943527</v>
      </c>
      <c r="AG47" s="2">
        <v>0.34100000000000003</v>
      </c>
      <c r="AH47" s="2">
        <v>2.9000000000000001E-2</v>
      </c>
      <c r="AI47" s="9">
        <f t="shared" si="10"/>
        <v>136.8923664781934</v>
      </c>
      <c r="AJ47" s="2">
        <v>0.21</v>
      </c>
      <c r="AK47" s="2">
        <v>0</v>
      </c>
      <c r="AL47" s="9">
        <f t="shared" si="11"/>
        <v>84</v>
      </c>
      <c r="AM47" s="9">
        <f t="shared" si="12"/>
        <v>1768.1004178769945</v>
      </c>
    </row>
    <row r="48" spans="1:39" ht="15.75" thickBot="1" x14ac:dyDescent="0.3">
      <c r="A48" s="3">
        <v>0.91666666666666663</v>
      </c>
      <c r="B48" s="4">
        <v>43453</v>
      </c>
      <c r="C48" s="2">
        <v>5.2999999999999999E-2</v>
      </c>
      <c r="D48" s="2">
        <v>1E-3</v>
      </c>
      <c r="E48" s="9">
        <f t="shared" si="0"/>
        <v>15.902829936838286</v>
      </c>
      <c r="F48" s="2">
        <v>0.71099999999999997</v>
      </c>
      <c r="G48" s="2">
        <v>4.2999999999999997E-2</v>
      </c>
      <c r="H48" s="9">
        <f t="shared" si="1"/>
        <v>213.68972834462585</v>
      </c>
      <c r="I48" s="2">
        <v>1.157</v>
      </c>
      <c r="J48" s="2">
        <v>0.23799999999999999</v>
      </c>
      <c r="K48" s="9">
        <f t="shared" si="2"/>
        <v>354.36756341403481</v>
      </c>
      <c r="L48" s="2">
        <v>1.0999999999999999E-2</v>
      </c>
      <c r="M48" s="2">
        <v>6.0000000000000001E-3</v>
      </c>
      <c r="N48" s="9">
        <f t="shared" si="3"/>
        <v>3.7589892258425004</v>
      </c>
      <c r="O48" s="2">
        <v>1.21</v>
      </c>
      <c r="P48" s="2">
        <v>0.14099999999999999</v>
      </c>
      <c r="Q48" s="9">
        <f t="shared" si="4"/>
        <v>365.45627645451651</v>
      </c>
      <c r="R48" s="2">
        <v>0</v>
      </c>
      <c r="S48" s="2">
        <v>0</v>
      </c>
      <c r="T48" s="9">
        <f t="shared" si="5"/>
        <v>0</v>
      </c>
      <c r="U48" s="2">
        <v>0.16300000000000001</v>
      </c>
      <c r="V48" s="2">
        <v>0</v>
      </c>
      <c r="W48" s="9">
        <f t="shared" si="6"/>
        <v>32.6</v>
      </c>
      <c r="X48" s="2">
        <v>0.34100000000000003</v>
      </c>
      <c r="Y48" s="2">
        <v>0</v>
      </c>
      <c r="Z48" s="9">
        <f t="shared" si="7"/>
        <v>68.2</v>
      </c>
      <c r="AA48" s="2">
        <v>0.81299999999999994</v>
      </c>
      <c r="AB48" s="2">
        <v>0.16500000000000001</v>
      </c>
      <c r="AC48" s="9">
        <f t="shared" si="8"/>
        <v>331.8298359099133</v>
      </c>
      <c r="AD48" s="2">
        <v>0.20499999999999999</v>
      </c>
      <c r="AE48" s="2">
        <v>3.4000000000000002E-2</v>
      </c>
      <c r="AF48" s="9">
        <f t="shared" si="9"/>
        <v>83.120153994082557</v>
      </c>
      <c r="AG48" s="2">
        <v>0.32200000000000001</v>
      </c>
      <c r="AH48" s="2">
        <v>3.2000000000000001E-2</v>
      </c>
      <c r="AI48" s="9">
        <f t="shared" si="10"/>
        <v>129.43446218067274</v>
      </c>
      <c r="AJ48" s="2">
        <v>0.192</v>
      </c>
      <c r="AK48" s="2">
        <v>0</v>
      </c>
      <c r="AL48" s="9">
        <f t="shared" si="11"/>
        <v>76.8</v>
      </c>
      <c r="AM48" s="9">
        <f t="shared" si="12"/>
        <v>1675.1598394605264</v>
      </c>
    </row>
    <row r="49" spans="1:39" ht="15.75" thickBot="1" x14ac:dyDescent="0.3">
      <c r="A49" s="3">
        <v>0.9375</v>
      </c>
      <c r="B49" s="4">
        <v>43453</v>
      </c>
      <c r="C49" s="2">
        <v>5.1999999999999998E-2</v>
      </c>
      <c r="D49" s="2">
        <v>0</v>
      </c>
      <c r="E49" s="9">
        <f t="shared" si="0"/>
        <v>15.6</v>
      </c>
      <c r="F49" s="2">
        <v>0.66800000000000004</v>
      </c>
      <c r="G49" s="2">
        <v>3.1E-2</v>
      </c>
      <c r="H49" s="9">
        <f t="shared" si="1"/>
        <v>200.61567735349101</v>
      </c>
      <c r="I49" s="2">
        <v>1.1060000000000001</v>
      </c>
      <c r="J49" s="2">
        <v>0.23</v>
      </c>
      <c r="K49" s="9">
        <f t="shared" si="2"/>
        <v>338.89856889635871</v>
      </c>
      <c r="L49" s="2">
        <v>1.0999999999999999E-2</v>
      </c>
      <c r="M49" s="2">
        <v>4.0000000000000001E-3</v>
      </c>
      <c r="N49" s="9">
        <f t="shared" si="3"/>
        <v>3.5114099732158874</v>
      </c>
      <c r="O49" s="2">
        <v>1.0960000000000001</v>
      </c>
      <c r="P49" s="2">
        <v>0.13300000000000001</v>
      </c>
      <c r="Q49" s="9">
        <f t="shared" si="4"/>
        <v>331.21209217056077</v>
      </c>
      <c r="R49" s="2">
        <v>0</v>
      </c>
      <c r="S49" s="2">
        <v>0</v>
      </c>
      <c r="T49" s="9">
        <f t="shared" si="5"/>
        <v>0</v>
      </c>
      <c r="U49" s="2">
        <v>0.16300000000000001</v>
      </c>
      <c r="V49" s="2">
        <v>0</v>
      </c>
      <c r="W49" s="9">
        <f t="shared" si="6"/>
        <v>32.6</v>
      </c>
      <c r="X49" s="2">
        <v>0.34100000000000003</v>
      </c>
      <c r="Y49" s="2">
        <v>0</v>
      </c>
      <c r="Z49" s="9">
        <f t="shared" si="7"/>
        <v>68.2</v>
      </c>
      <c r="AA49" s="2">
        <v>0.76200000000000001</v>
      </c>
      <c r="AB49" s="2">
        <v>0.152</v>
      </c>
      <c r="AC49" s="9">
        <f t="shared" si="8"/>
        <v>310.80489056641312</v>
      </c>
      <c r="AD49" s="2">
        <v>0.2</v>
      </c>
      <c r="AE49" s="2">
        <v>3.1E-2</v>
      </c>
      <c r="AF49" s="9">
        <f t="shared" si="9"/>
        <v>80.955296306047828</v>
      </c>
      <c r="AG49" s="2">
        <v>0.31900000000000001</v>
      </c>
      <c r="AH49" s="2">
        <v>0.03</v>
      </c>
      <c r="AI49" s="9">
        <f t="shared" si="10"/>
        <v>128.16302118786058</v>
      </c>
      <c r="AJ49" s="2">
        <v>0.184</v>
      </c>
      <c r="AK49" s="2">
        <v>0</v>
      </c>
      <c r="AL49" s="9">
        <f t="shared" si="11"/>
        <v>73.599999999999994</v>
      </c>
      <c r="AM49" s="9">
        <f t="shared" si="12"/>
        <v>1584.1609564539476</v>
      </c>
    </row>
    <row r="50" spans="1:39" ht="15.75" thickBot="1" x14ac:dyDescent="0.3">
      <c r="A50" s="3">
        <v>0.95833333333333337</v>
      </c>
      <c r="B50" s="4">
        <v>43453</v>
      </c>
      <c r="C50" s="2">
        <v>0.05</v>
      </c>
      <c r="D50" s="2">
        <v>1E-3</v>
      </c>
      <c r="E50" s="9">
        <f t="shared" si="0"/>
        <v>15.002999700059988</v>
      </c>
      <c r="F50" s="2">
        <v>0.60199999999999998</v>
      </c>
      <c r="G50" s="2">
        <v>2.4E-2</v>
      </c>
      <c r="H50" s="9">
        <f t="shared" si="1"/>
        <v>180.74346461214026</v>
      </c>
      <c r="I50" s="2">
        <v>1.0309999999999999</v>
      </c>
      <c r="J50" s="2">
        <v>0.22</v>
      </c>
      <c r="K50" s="9">
        <f t="shared" si="2"/>
        <v>316.26332383000084</v>
      </c>
      <c r="L50" s="2">
        <v>1.0999999999999999E-2</v>
      </c>
      <c r="M50" s="2">
        <v>6.0000000000000001E-3</v>
      </c>
      <c r="N50" s="9">
        <f t="shared" si="3"/>
        <v>3.7589892258425004</v>
      </c>
      <c r="O50" s="2">
        <v>1.0529999999999999</v>
      </c>
      <c r="P50" s="2">
        <v>0.13300000000000001</v>
      </c>
      <c r="Q50" s="9">
        <f t="shared" si="4"/>
        <v>318.409830250261</v>
      </c>
      <c r="R50" s="2">
        <v>0</v>
      </c>
      <c r="S50" s="2">
        <v>0</v>
      </c>
      <c r="T50" s="9">
        <f t="shared" si="5"/>
        <v>0</v>
      </c>
      <c r="U50" s="2">
        <v>0.161</v>
      </c>
      <c r="V50" s="2">
        <v>0</v>
      </c>
      <c r="W50" s="9">
        <f t="shared" si="6"/>
        <v>32.200000000000003</v>
      </c>
      <c r="X50" s="2">
        <v>0.33900000000000002</v>
      </c>
      <c r="Y50" s="2">
        <v>0</v>
      </c>
      <c r="Z50" s="9">
        <f t="shared" si="7"/>
        <v>67.800000000000011</v>
      </c>
      <c r="AA50" s="2">
        <v>0.73199999999999998</v>
      </c>
      <c r="AB50" s="2">
        <v>0.16600000000000001</v>
      </c>
      <c r="AC50" s="9">
        <f t="shared" si="8"/>
        <v>300.23457495764876</v>
      </c>
      <c r="AD50" s="2">
        <v>0.19900000000000001</v>
      </c>
      <c r="AE50" s="2">
        <v>3.2000000000000001E-2</v>
      </c>
      <c r="AF50" s="9">
        <f t="shared" si="9"/>
        <v>80.622577482985506</v>
      </c>
      <c r="AG50" s="2">
        <v>0.30299999999999999</v>
      </c>
      <c r="AH50" s="2">
        <v>1.9E-2</v>
      </c>
      <c r="AI50" s="9">
        <f t="shared" si="10"/>
        <v>121.43805005022108</v>
      </c>
      <c r="AJ50" s="2">
        <v>0.17599999999999999</v>
      </c>
      <c r="AK50" s="2">
        <v>0</v>
      </c>
      <c r="AL50" s="9">
        <f t="shared" si="11"/>
        <v>70.399999999999991</v>
      </c>
      <c r="AM50" s="9">
        <f t="shared" si="12"/>
        <v>1506.8738101091599</v>
      </c>
    </row>
    <row r="51" spans="1:39" ht="15.75" thickBot="1" x14ac:dyDescent="0.3">
      <c r="A51" s="3">
        <v>0.97916666666666663</v>
      </c>
      <c r="B51" s="4">
        <v>43453</v>
      </c>
      <c r="C51" s="2">
        <v>4.4999999999999998E-2</v>
      </c>
      <c r="D51" s="2">
        <v>0</v>
      </c>
      <c r="E51" s="9">
        <f t="shared" si="0"/>
        <v>13.5</v>
      </c>
      <c r="F51" s="2">
        <v>0.57499999999999996</v>
      </c>
      <c r="G51" s="2">
        <v>5.6000000000000001E-2</v>
      </c>
      <c r="H51" s="9">
        <f t="shared" si="1"/>
        <v>173.31615620016501</v>
      </c>
      <c r="I51" s="2">
        <v>0.98799999999999999</v>
      </c>
      <c r="J51" s="2">
        <v>0.224</v>
      </c>
      <c r="K51" s="9">
        <f t="shared" si="2"/>
        <v>303.92235850624746</v>
      </c>
      <c r="L51" s="2">
        <v>1.0999999999999999E-2</v>
      </c>
      <c r="M51" s="2">
        <v>6.0000000000000001E-3</v>
      </c>
      <c r="N51" s="9">
        <f t="shared" si="3"/>
        <v>3.7589892258425004</v>
      </c>
      <c r="O51" s="2">
        <v>0.89900000000000002</v>
      </c>
      <c r="P51" s="2">
        <v>0.124</v>
      </c>
      <c r="Q51" s="9">
        <f t="shared" si="4"/>
        <v>272.2534297304627</v>
      </c>
      <c r="R51" s="2">
        <v>0</v>
      </c>
      <c r="S51" s="2">
        <v>0</v>
      </c>
      <c r="T51" s="9">
        <f t="shared" si="5"/>
        <v>0</v>
      </c>
      <c r="U51" s="2">
        <v>0.157</v>
      </c>
      <c r="V51" s="2">
        <v>0</v>
      </c>
      <c r="W51" s="9">
        <f t="shared" si="6"/>
        <v>31.4</v>
      </c>
      <c r="X51" s="2">
        <v>0.33800000000000002</v>
      </c>
      <c r="Y51" s="2">
        <v>0</v>
      </c>
      <c r="Z51" s="9">
        <f t="shared" si="7"/>
        <v>67.600000000000009</v>
      </c>
      <c r="AA51" s="2">
        <v>0.69399999999999995</v>
      </c>
      <c r="AB51" s="2">
        <v>0.16</v>
      </c>
      <c r="AC51" s="9">
        <f t="shared" si="8"/>
        <v>284.88201066406418</v>
      </c>
      <c r="AD51" s="2">
        <v>0.19700000000000001</v>
      </c>
      <c r="AE51" s="2">
        <v>3.1E-2</v>
      </c>
      <c r="AF51" s="9">
        <f t="shared" si="9"/>
        <v>79.769668421023283</v>
      </c>
      <c r="AG51" s="2">
        <v>0.28000000000000003</v>
      </c>
      <c r="AH51" s="2">
        <v>2.5000000000000001E-2</v>
      </c>
      <c r="AI51" s="9">
        <f t="shared" si="10"/>
        <v>112.44554237496477</v>
      </c>
      <c r="AJ51" s="2">
        <v>0.17499999999999999</v>
      </c>
      <c r="AK51" s="2">
        <v>0</v>
      </c>
      <c r="AL51" s="9">
        <f t="shared" si="11"/>
        <v>70</v>
      </c>
      <c r="AM51" s="9">
        <f t="shared" si="12"/>
        <v>1412.8481551227699</v>
      </c>
    </row>
    <row r="52" spans="1:39" ht="15.75" thickBot="1" x14ac:dyDescent="0.3">
      <c r="A52" s="3">
        <v>0</v>
      </c>
      <c r="B52" s="4">
        <v>43453</v>
      </c>
      <c r="C52" s="2">
        <v>4.3999999999999997E-2</v>
      </c>
      <c r="D52" s="2">
        <v>0</v>
      </c>
      <c r="E52" s="9">
        <f t="shared" si="0"/>
        <v>13.2</v>
      </c>
      <c r="F52" s="2">
        <v>0.52100000000000002</v>
      </c>
      <c r="G52" s="2">
        <v>5.8999999999999997E-2</v>
      </c>
      <c r="H52" s="9">
        <f t="shared" si="1"/>
        <v>157.29901461865555</v>
      </c>
      <c r="I52" s="2">
        <v>0.93300000000000005</v>
      </c>
      <c r="J52" s="2">
        <v>0.214</v>
      </c>
      <c r="K52" s="9">
        <f t="shared" si="2"/>
        <v>287.1683304265984</v>
      </c>
      <c r="L52" s="2">
        <v>8.9999999999999993E-3</v>
      </c>
      <c r="M52" s="2">
        <v>4.0000000000000001E-3</v>
      </c>
      <c r="N52" s="9">
        <f t="shared" si="3"/>
        <v>2.9546573405388314</v>
      </c>
      <c r="O52" s="2">
        <v>0.82799999999999996</v>
      </c>
      <c r="P52" s="2">
        <v>0.123</v>
      </c>
      <c r="Q52" s="9">
        <f t="shared" si="4"/>
        <v>251.12580512563815</v>
      </c>
      <c r="R52" s="2">
        <v>0</v>
      </c>
      <c r="S52" s="2">
        <v>0</v>
      </c>
      <c r="T52" s="9">
        <f t="shared" si="5"/>
        <v>0</v>
      </c>
      <c r="U52" s="2">
        <v>0.155</v>
      </c>
      <c r="V52" s="2">
        <v>0</v>
      </c>
      <c r="W52" s="9">
        <f t="shared" si="6"/>
        <v>31</v>
      </c>
      <c r="X52" s="2">
        <v>0.33500000000000002</v>
      </c>
      <c r="Y52" s="2">
        <v>0</v>
      </c>
      <c r="Z52" s="9">
        <f t="shared" si="7"/>
        <v>67</v>
      </c>
      <c r="AA52" s="2">
        <v>0.65800000000000003</v>
      </c>
      <c r="AB52" s="2">
        <v>0.16200000000000001</v>
      </c>
      <c r="AC52" s="9">
        <f t="shared" si="8"/>
        <v>271.05955065261952</v>
      </c>
      <c r="AD52" s="2">
        <v>0.19</v>
      </c>
      <c r="AE52" s="2">
        <v>3.4000000000000002E-2</v>
      </c>
      <c r="AF52" s="9">
        <f t="shared" si="9"/>
        <v>77.20725354524663</v>
      </c>
      <c r="AG52" s="2">
        <v>0.25700000000000001</v>
      </c>
      <c r="AH52" s="2">
        <v>2.5000000000000001E-2</v>
      </c>
      <c r="AI52" s="9">
        <f t="shared" si="10"/>
        <v>103.28523611823715</v>
      </c>
      <c r="AJ52" s="2">
        <v>0.16800000000000001</v>
      </c>
      <c r="AK52" s="2">
        <v>0</v>
      </c>
      <c r="AL52" s="9">
        <f t="shared" si="11"/>
        <v>67.2</v>
      </c>
      <c r="AM52" s="9">
        <f t="shared" si="12"/>
        <v>1328.4998478275343</v>
      </c>
    </row>
  </sheetData>
  <mergeCells count="22">
    <mergeCell ref="X2:Z2"/>
    <mergeCell ref="AA2:AC2"/>
    <mergeCell ref="AG1:AL1"/>
    <mergeCell ref="AG2:AI2"/>
    <mergeCell ref="AJ2:AL2"/>
    <mergeCell ref="AD2:AF2"/>
    <mergeCell ref="A3:B3"/>
    <mergeCell ref="AA1:AF1"/>
    <mergeCell ref="AM1:AM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H1"/>
    <mergeCell ref="I1:N1"/>
    <mergeCell ref="O1:T1"/>
    <mergeCell ref="U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МОЭСК (прием)</vt:lpstr>
      <vt:lpstr>Сабурово</vt:lpstr>
      <vt:lpstr>Сходня</vt:lpstr>
      <vt:lpstr>Балашиха</vt:lpstr>
      <vt:lpstr>Бутово</vt:lpstr>
      <vt:lpstr>Лупаново (ФСК)</vt:lpstr>
      <vt:lpstr>Некрасовский</vt:lpstr>
      <vt:lpstr>Истра</vt:lpstr>
      <vt:lpstr>Супонево</vt:lpstr>
      <vt:lpstr>ПятнКв</vt:lpstr>
      <vt:lpstr>Рублево</vt:lpstr>
      <vt:lpstr>Новогорск</vt:lpstr>
      <vt:lpstr>Звенигород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Mvideo</dc:creator>
  <cp:lastModifiedBy>landrew</cp:lastModifiedBy>
  <dcterms:created xsi:type="dcterms:W3CDTF">2016-12-26T14:50:15Z</dcterms:created>
  <dcterms:modified xsi:type="dcterms:W3CDTF">2018-12-26T14:56:34Z</dcterms:modified>
</cp:coreProperties>
</file>