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CG/Desktop/"/>
    </mc:Choice>
  </mc:AlternateContent>
  <bookViews>
    <workbookView xWindow="0" yWindow="460" windowWidth="15220" windowHeight="5860" activeTab="1"/>
  </bookViews>
  <sheets>
    <sheet name="МОЭСК (прием)" sheetId="5" r:id="rId1"/>
    <sheet name="Сабурово" sheetId="2" r:id="rId2"/>
    <sheet name="Сходня" sheetId="3" r:id="rId3"/>
    <sheet name="Балашиха" sheetId="6" r:id="rId4"/>
    <sheet name="Бутово" sheetId="7" r:id="rId5"/>
    <sheet name="Лупаново (ФСК)" sheetId="9" r:id="rId6"/>
    <sheet name="Некрасовский" sheetId="10" r:id="rId7"/>
    <sheet name="Истра" sheetId="11" r:id="rId8"/>
    <sheet name="Супонево" sheetId="13" r:id="rId9"/>
    <sheet name="ПятнКв" sheetId="1" r:id="rId10"/>
    <sheet name="Рублево" sheetId="14" r:id="rId1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2" i="2" l="1"/>
  <c r="AO52" i="2"/>
  <c r="AR51" i="2"/>
  <c r="AO51" i="2"/>
  <c r="AR50" i="2"/>
  <c r="AO50" i="2"/>
  <c r="AR49" i="2"/>
  <c r="AO49" i="2"/>
  <c r="AR48" i="2"/>
  <c r="AO48" i="2"/>
  <c r="AR47" i="2"/>
  <c r="AO47" i="2"/>
  <c r="AR46" i="2"/>
  <c r="AO46" i="2"/>
  <c r="AR45" i="2"/>
  <c r="AO45" i="2"/>
  <c r="AR44" i="2"/>
  <c r="AO44" i="2"/>
  <c r="AR43" i="2"/>
  <c r="AO43" i="2"/>
  <c r="AR42" i="2"/>
  <c r="AO42" i="2"/>
  <c r="AR41" i="2"/>
  <c r="AO41" i="2"/>
  <c r="AR40" i="2"/>
  <c r="AO40" i="2"/>
  <c r="AR39" i="2"/>
  <c r="AO39" i="2"/>
  <c r="AR38" i="2"/>
  <c r="AO38" i="2"/>
  <c r="AR37" i="2"/>
  <c r="AO37" i="2"/>
  <c r="AR36" i="2"/>
  <c r="AO36" i="2"/>
  <c r="AR35" i="2"/>
  <c r="AO35" i="2"/>
  <c r="AR34" i="2"/>
  <c r="AO34" i="2"/>
  <c r="AR33" i="2"/>
  <c r="AO33" i="2"/>
  <c r="AR32" i="2"/>
  <c r="AO32" i="2"/>
  <c r="AR31" i="2"/>
  <c r="AO31" i="2"/>
  <c r="AR30" i="2"/>
  <c r="AO30" i="2"/>
  <c r="AR29" i="2"/>
  <c r="AO29" i="2"/>
  <c r="AR28" i="2"/>
  <c r="AO28" i="2"/>
  <c r="AR27" i="2"/>
  <c r="AO27" i="2"/>
  <c r="AR26" i="2"/>
  <c r="AO26" i="2"/>
  <c r="AR25" i="2"/>
  <c r="AO25" i="2"/>
  <c r="AR24" i="2"/>
  <c r="AO24" i="2"/>
  <c r="AR23" i="2"/>
  <c r="AO23" i="2"/>
  <c r="AR22" i="2"/>
  <c r="AO22" i="2"/>
  <c r="AR21" i="2"/>
  <c r="AO21" i="2"/>
  <c r="AR20" i="2"/>
  <c r="AO20" i="2"/>
  <c r="AR19" i="2"/>
  <c r="AO19" i="2"/>
  <c r="AR18" i="2"/>
  <c r="AO18" i="2"/>
  <c r="AR17" i="2"/>
  <c r="AO17" i="2"/>
  <c r="AR16" i="2"/>
  <c r="AO16" i="2"/>
  <c r="AR15" i="2"/>
  <c r="AO15" i="2"/>
  <c r="AR14" i="2"/>
  <c r="AO14" i="2"/>
  <c r="AR13" i="2"/>
  <c r="AO13" i="2"/>
  <c r="AR12" i="2"/>
  <c r="AO12" i="2"/>
  <c r="AR11" i="2"/>
  <c r="AO11" i="2"/>
  <c r="AR10" i="2"/>
  <c r="AO10" i="2"/>
  <c r="AR9" i="2"/>
  <c r="AO9" i="2"/>
  <c r="AR8" i="2"/>
  <c r="AO8" i="2"/>
  <c r="AR7" i="2"/>
  <c r="AO7" i="2"/>
  <c r="AR6" i="2"/>
  <c r="AO6" i="2"/>
  <c r="AR5" i="2"/>
  <c r="AO5" i="2"/>
  <c r="AU5" i="1"/>
  <c r="AX5" i="1"/>
  <c r="BA5" i="1"/>
  <c r="AU6" i="1"/>
  <c r="AX6" i="1"/>
  <c r="BA6" i="1"/>
  <c r="AU7" i="1"/>
  <c r="AX7" i="1"/>
  <c r="BA7" i="1"/>
  <c r="AU8" i="1"/>
  <c r="AX8" i="1"/>
  <c r="BA8" i="1"/>
  <c r="AU9" i="1"/>
  <c r="AX9" i="1"/>
  <c r="BA9" i="1"/>
  <c r="AU10" i="1"/>
  <c r="AX10" i="1"/>
  <c r="BA10" i="1"/>
  <c r="AU11" i="1"/>
  <c r="AX11" i="1"/>
  <c r="BA11" i="1"/>
  <c r="AU12" i="1"/>
  <c r="AX12" i="1"/>
  <c r="BA12" i="1"/>
  <c r="AU13" i="1"/>
  <c r="AX13" i="1"/>
  <c r="BA13" i="1"/>
  <c r="AU14" i="1"/>
  <c r="AX14" i="1"/>
  <c r="BA14" i="1"/>
  <c r="AU15" i="1"/>
  <c r="AX15" i="1"/>
  <c r="BA15" i="1"/>
  <c r="AU16" i="1"/>
  <c r="AX16" i="1"/>
  <c r="BA16" i="1"/>
  <c r="AU17" i="1"/>
  <c r="AX17" i="1"/>
  <c r="BA17" i="1"/>
  <c r="AU18" i="1"/>
  <c r="AX18" i="1"/>
  <c r="BA18" i="1"/>
  <c r="AU19" i="1"/>
  <c r="AX19" i="1"/>
  <c r="BA19" i="1"/>
  <c r="AU20" i="1"/>
  <c r="AX20" i="1"/>
  <c r="BA20" i="1"/>
  <c r="AU21" i="1"/>
  <c r="AX21" i="1"/>
  <c r="BA21" i="1"/>
  <c r="AU22" i="1"/>
  <c r="AX22" i="1"/>
  <c r="BA22" i="1"/>
  <c r="AU23" i="1"/>
  <c r="AX23" i="1"/>
  <c r="BA23" i="1"/>
  <c r="AU24" i="1"/>
  <c r="AX24" i="1"/>
  <c r="BA24" i="1"/>
  <c r="AU25" i="1"/>
  <c r="AX25" i="1"/>
  <c r="BA25" i="1"/>
  <c r="AU26" i="1"/>
  <c r="AX26" i="1"/>
  <c r="BA26" i="1"/>
  <c r="AU27" i="1"/>
  <c r="AX27" i="1"/>
  <c r="BA27" i="1"/>
  <c r="AU28" i="1"/>
  <c r="AX28" i="1"/>
  <c r="BA28" i="1"/>
  <c r="AU29" i="1"/>
  <c r="AX29" i="1"/>
  <c r="BA29" i="1"/>
  <c r="AU30" i="1"/>
  <c r="AX30" i="1"/>
  <c r="BA30" i="1"/>
  <c r="AU31" i="1"/>
  <c r="AX31" i="1"/>
  <c r="BA31" i="1"/>
  <c r="AU32" i="1"/>
  <c r="AX32" i="1"/>
  <c r="BA32" i="1"/>
  <c r="AU33" i="1"/>
  <c r="AX33" i="1"/>
  <c r="BA33" i="1"/>
  <c r="AU34" i="1"/>
  <c r="AX34" i="1"/>
  <c r="BA34" i="1"/>
  <c r="AU35" i="1"/>
  <c r="AX35" i="1"/>
  <c r="BA35" i="1"/>
  <c r="AU36" i="1"/>
  <c r="AX36" i="1"/>
  <c r="BA36" i="1"/>
  <c r="AU37" i="1"/>
  <c r="AX37" i="1"/>
  <c r="BA37" i="1"/>
  <c r="AU38" i="1"/>
  <c r="AX38" i="1"/>
  <c r="BA38" i="1"/>
  <c r="AU39" i="1"/>
  <c r="AX39" i="1"/>
  <c r="BA39" i="1"/>
  <c r="AU40" i="1"/>
  <c r="AX40" i="1"/>
  <c r="BA40" i="1"/>
  <c r="AU41" i="1"/>
  <c r="AX41" i="1"/>
  <c r="BA41" i="1"/>
  <c r="AU42" i="1"/>
  <c r="AX42" i="1"/>
  <c r="BA42" i="1"/>
  <c r="AU43" i="1"/>
  <c r="AX43" i="1"/>
  <c r="BA43" i="1"/>
  <c r="AU44" i="1"/>
  <c r="AX44" i="1"/>
  <c r="BA44" i="1"/>
  <c r="AU45" i="1"/>
  <c r="AX45" i="1"/>
  <c r="BA45" i="1"/>
  <c r="AU46" i="1"/>
  <c r="AX46" i="1"/>
  <c r="BA46" i="1"/>
  <c r="AU47" i="1"/>
  <c r="AX47" i="1"/>
  <c r="BA47" i="1"/>
  <c r="AU48" i="1"/>
  <c r="AX48" i="1"/>
  <c r="BA48" i="1"/>
  <c r="AU49" i="1"/>
  <c r="AX49" i="1"/>
  <c r="BA49" i="1"/>
  <c r="AU50" i="1"/>
  <c r="AX50" i="1"/>
  <c r="BA50" i="1"/>
  <c r="AU51" i="1"/>
  <c r="AX51" i="1"/>
  <c r="BA51" i="1"/>
  <c r="AU52" i="1"/>
  <c r="AX52" i="1"/>
  <c r="BA52" i="1"/>
  <c r="N52" i="14"/>
  <c r="K52" i="14"/>
  <c r="H52" i="14"/>
  <c r="E52" i="14"/>
  <c r="O52" i="14"/>
  <c r="N51" i="14"/>
  <c r="K51" i="14"/>
  <c r="H51" i="14"/>
  <c r="E51" i="14"/>
  <c r="O51" i="14"/>
  <c r="N50" i="14"/>
  <c r="K50" i="14"/>
  <c r="H50" i="14"/>
  <c r="E50" i="14"/>
  <c r="O50" i="14"/>
  <c r="N49" i="14"/>
  <c r="K49" i="14"/>
  <c r="H49" i="14"/>
  <c r="E49" i="14"/>
  <c r="O49" i="14"/>
  <c r="N48" i="14"/>
  <c r="K48" i="14"/>
  <c r="H48" i="14"/>
  <c r="E48" i="14"/>
  <c r="N47" i="14"/>
  <c r="K47" i="14"/>
  <c r="H47" i="14"/>
  <c r="E47" i="14"/>
  <c r="N46" i="14"/>
  <c r="K46" i="14"/>
  <c r="H46" i="14"/>
  <c r="E46" i="14"/>
  <c r="N45" i="14"/>
  <c r="K45" i="14"/>
  <c r="H45" i="14"/>
  <c r="E45" i="14"/>
  <c r="N44" i="14"/>
  <c r="K44" i="14"/>
  <c r="O44" i="14"/>
  <c r="H44" i="14"/>
  <c r="E44" i="14"/>
  <c r="N43" i="14"/>
  <c r="K43" i="14"/>
  <c r="H43" i="14"/>
  <c r="E43" i="14"/>
  <c r="N42" i="14"/>
  <c r="K42" i="14"/>
  <c r="H42" i="14"/>
  <c r="E42" i="14"/>
  <c r="N41" i="14"/>
  <c r="K41" i="14"/>
  <c r="H41" i="14"/>
  <c r="E41" i="14"/>
  <c r="N40" i="14"/>
  <c r="K40" i="14"/>
  <c r="H40" i="14"/>
  <c r="E40" i="14"/>
  <c r="N39" i="14"/>
  <c r="K39" i="14"/>
  <c r="H39" i="14"/>
  <c r="E39" i="14"/>
  <c r="N38" i="14"/>
  <c r="K38" i="14"/>
  <c r="H38" i="14"/>
  <c r="E38" i="14"/>
  <c r="N37" i="14"/>
  <c r="K37" i="14"/>
  <c r="H37" i="14"/>
  <c r="E37" i="14"/>
  <c r="N36" i="14"/>
  <c r="K36" i="14"/>
  <c r="H36" i="14"/>
  <c r="E36" i="14"/>
  <c r="N35" i="14"/>
  <c r="K35" i="14"/>
  <c r="H35" i="14"/>
  <c r="E35" i="14"/>
  <c r="N34" i="14"/>
  <c r="K34" i="14"/>
  <c r="H34" i="14"/>
  <c r="E34" i="14"/>
  <c r="N33" i="14"/>
  <c r="K33" i="14"/>
  <c r="H33" i="14"/>
  <c r="E33" i="14"/>
  <c r="N32" i="14"/>
  <c r="K32" i="14"/>
  <c r="H32" i="14"/>
  <c r="E32" i="14"/>
  <c r="N31" i="14"/>
  <c r="K31" i="14"/>
  <c r="H31" i="14"/>
  <c r="E31" i="14"/>
  <c r="N30" i="14"/>
  <c r="K30" i="14"/>
  <c r="H30" i="14"/>
  <c r="E30" i="14"/>
  <c r="N29" i="14"/>
  <c r="K29" i="14"/>
  <c r="H29" i="14"/>
  <c r="E29" i="14"/>
  <c r="N28" i="14"/>
  <c r="K28" i="14"/>
  <c r="H28" i="14"/>
  <c r="E28" i="14"/>
  <c r="O28" i="14"/>
  <c r="N27" i="14"/>
  <c r="K27" i="14"/>
  <c r="H27" i="14"/>
  <c r="E27" i="14"/>
  <c r="N26" i="14"/>
  <c r="K26" i="14"/>
  <c r="H26" i="14"/>
  <c r="E26" i="14"/>
  <c r="N25" i="14"/>
  <c r="K25" i="14"/>
  <c r="H25" i="14"/>
  <c r="E25" i="14"/>
  <c r="N24" i="14"/>
  <c r="K24" i="14"/>
  <c r="H24" i="14"/>
  <c r="E24" i="14"/>
  <c r="N23" i="14"/>
  <c r="K23" i="14"/>
  <c r="H23" i="14"/>
  <c r="E23" i="14"/>
  <c r="N22" i="14"/>
  <c r="K22" i="14"/>
  <c r="H22" i="14"/>
  <c r="E22" i="14"/>
  <c r="N21" i="14"/>
  <c r="K21" i="14"/>
  <c r="H21" i="14"/>
  <c r="E21" i="14"/>
  <c r="N20" i="14"/>
  <c r="K20" i="14"/>
  <c r="H20" i="14"/>
  <c r="E20" i="14"/>
  <c r="N19" i="14"/>
  <c r="K19" i="14"/>
  <c r="H19" i="14"/>
  <c r="E19" i="14"/>
  <c r="N18" i="14"/>
  <c r="K18" i="14"/>
  <c r="H18" i="14"/>
  <c r="E18" i="14"/>
  <c r="N17" i="14"/>
  <c r="K17" i="14"/>
  <c r="H17" i="14"/>
  <c r="E17" i="14"/>
  <c r="N16" i="14"/>
  <c r="K16" i="14"/>
  <c r="H16" i="14"/>
  <c r="E16" i="14"/>
  <c r="N15" i="14"/>
  <c r="K15" i="14"/>
  <c r="H15" i="14"/>
  <c r="E15" i="14"/>
  <c r="N14" i="14"/>
  <c r="K14" i="14"/>
  <c r="H14" i="14"/>
  <c r="E14" i="14"/>
  <c r="N13" i="14"/>
  <c r="K13" i="14"/>
  <c r="H13" i="14"/>
  <c r="E13" i="14"/>
  <c r="N12" i="14"/>
  <c r="K12" i="14"/>
  <c r="H12" i="14"/>
  <c r="E12" i="14"/>
  <c r="N11" i="14"/>
  <c r="K11" i="14"/>
  <c r="H11" i="14"/>
  <c r="E11" i="14"/>
  <c r="N10" i="14"/>
  <c r="K10" i="14"/>
  <c r="H10" i="14"/>
  <c r="E10" i="14"/>
  <c r="N9" i="14"/>
  <c r="K9" i="14"/>
  <c r="H9" i="14"/>
  <c r="E9" i="14"/>
  <c r="N8" i="14"/>
  <c r="K8" i="14"/>
  <c r="H8" i="14"/>
  <c r="E8" i="14"/>
  <c r="N7" i="14"/>
  <c r="K7" i="14"/>
  <c r="H7" i="14"/>
  <c r="E7" i="14"/>
  <c r="N6" i="14"/>
  <c r="K6" i="14"/>
  <c r="H6" i="14"/>
  <c r="E6" i="14"/>
  <c r="N5" i="14"/>
  <c r="K5" i="14"/>
  <c r="H5" i="14"/>
  <c r="E5" i="14"/>
  <c r="AM6" i="13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L52" i="13"/>
  <c r="AI52" i="13"/>
  <c r="AL51" i="13"/>
  <c r="AI51" i="13"/>
  <c r="AL50" i="13"/>
  <c r="AI50" i="13"/>
  <c r="AL49" i="13"/>
  <c r="AI49" i="13"/>
  <c r="AL48" i="13"/>
  <c r="AI48" i="13"/>
  <c r="AL47" i="13"/>
  <c r="AI47" i="13"/>
  <c r="AL46" i="13"/>
  <c r="AI46" i="13"/>
  <c r="AL45" i="13"/>
  <c r="AI45" i="13"/>
  <c r="AL44" i="13"/>
  <c r="AI44" i="13"/>
  <c r="AL43" i="13"/>
  <c r="AI43" i="13"/>
  <c r="AL42" i="13"/>
  <c r="AI42" i="13"/>
  <c r="AL41" i="13"/>
  <c r="AI41" i="13"/>
  <c r="AL40" i="13"/>
  <c r="AI40" i="13"/>
  <c r="AL39" i="13"/>
  <c r="AI39" i="13"/>
  <c r="AL38" i="13"/>
  <c r="AI38" i="13"/>
  <c r="AL37" i="13"/>
  <c r="AI37" i="13"/>
  <c r="AL36" i="13"/>
  <c r="AI36" i="13"/>
  <c r="AL35" i="13"/>
  <c r="AI35" i="13"/>
  <c r="AL34" i="13"/>
  <c r="AI34" i="13"/>
  <c r="AL33" i="13"/>
  <c r="AI33" i="13"/>
  <c r="AL32" i="13"/>
  <c r="AI32" i="13"/>
  <c r="AL31" i="13"/>
  <c r="AI31" i="13"/>
  <c r="AL30" i="13"/>
  <c r="AI30" i="13"/>
  <c r="AL29" i="13"/>
  <c r="AI29" i="13"/>
  <c r="AL28" i="13"/>
  <c r="AI28" i="13"/>
  <c r="AL27" i="13"/>
  <c r="AI27" i="13"/>
  <c r="AL26" i="13"/>
  <c r="AI26" i="13"/>
  <c r="AL25" i="13"/>
  <c r="AI25" i="13"/>
  <c r="AL24" i="13"/>
  <c r="AI24" i="13"/>
  <c r="AL23" i="13"/>
  <c r="AI23" i="13"/>
  <c r="AL22" i="13"/>
  <c r="AI22" i="13"/>
  <c r="AL21" i="13"/>
  <c r="AI21" i="13"/>
  <c r="AL20" i="13"/>
  <c r="AI20" i="13"/>
  <c r="AL19" i="13"/>
  <c r="AI19" i="13"/>
  <c r="AL18" i="13"/>
  <c r="AI18" i="13"/>
  <c r="AL17" i="13"/>
  <c r="AI17" i="13"/>
  <c r="AL16" i="13"/>
  <c r="AI16" i="13"/>
  <c r="AL15" i="13"/>
  <c r="AI15" i="13"/>
  <c r="AL14" i="13"/>
  <c r="AI14" i="13"/>
  <c r="AL13" i="13"/>
  <c r="AI13" i="13"/>
  <c r="AL12" i="13"/>
  <c r="AI12" i="13"/>
  <c r="AL11" i="13"/>
  <c r="AI11" i="13"/>
  <c r="AL10" i="13"/>
  <c r="AI10" i="13"/>
  <c r="AL9" i="13"/>
  <c r="AI9" i="13"/>
  <c r="AL8" i="13"/>
  <c r="AI8" i="13"/>
  <c r="AL7" i="13"/>
  <c r="AI7" i="13"/>
  <c r="AL6" i="13"/>
  <c r="AI6" i="13"/>
  <c r="AL5" i="13"/>
  <c r="AI5" i="13"/>
  <c r="O12" i="14"/>
  <c r="O17" i="14"/>
  <c r="O18" i="14"/>
  <c r="O19" i="14"/>
  <c r="O20" i="14"/>
  <c r="O33" i="14"/>
  <c r="O34" i="14"/>
  <c r="O35" i="14"/>
  <c r="O36" i="14"/>
  <c r="O16" i="14"/>
  <c r="O32" i="14"/>
  <c r="O48" i="14"/>
  <c r="O8" i="14"/>
  <c r="O9" i="14"/>
  <c r="O10" i="14"/>
  <c r="O11" i="14"/>
  <c r="O24" i="14"/>
  <c r="O25" i="14"/>
  <c r="O26" i="14"/>
  <c r="O27" i="14"/>
  <c r="O40" i="14"/>
  <c r="O41" i="14"/>
  <c r="O42" i="14"/>
  <c r="O43" i="14"/>
  <c r="O5" i="14"/>
  <c r="O6" i="14"/>
  <c r="O7" i="14"/>
  <c r="O13" i="14"/>
  <c r="O14" i="14"/>
  <c r="O15" i="14"/>
  <c r="O21" i="14"/>
  <c r="O22" i="14"/>
  <c r="O23" i="14"/>
  <c r="O29" i="14"/>
  <c r="O30" i="14"/>
  <c r="O31" i="14"/>
  <c r="O37" i="14"/>
  <c r="O38" i="14"/>
  <c r="O39" i="14"/>
  <c r="O45" i="14"/>
  <c r="O46" i="14"/>
  <c r="O47" i="14"/>
  <c r="AM5" i="13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AR52" i="1"/>
  <c r="AO52" i="1"/>
  <c r="AR51" i="1"/>
  <c r="AO51" i="1"/>
  <c r="AR50" i="1"/>
  <c r="AO50" i="1"/>
  <c r="AR49" i="1"/>
  <c r="AO49" i="1"/>
  <c r="AR48" i="1"/>
  <c r="AO48" i="1"/>
  <c r="AR47" i="1"/>
  <c r="AO47" i="1"/>
  <c r="AR46" i="1"/>
  <c r="AO46" i="1"/>
  <c r="AR45" i="1"/>
  <c r="AO45" i="1"/>
  <c r="AR44" i="1"/>
  <c r="AO44" i="1"/>
  <c r="AR43" i="1"/>
  <c r="AO43" i="1"/>
  <c r="AR42" i="1"/>
  <c r="AO42" i="1"/>
  <c r="AR41" i="1"/>
  <c r="AO41" i="1"/>
  <c r="AR40" i="1"/>
  <c r="AO40" i="1"/>
  <c r="AR39" i="1"/>
  <c r="AO39" i="1"/>
  <c r="AR38" i="1"/>
  <c r="AO38" i="1"/>
  <c r="AR37" i="1"/>
  <c r="AO37" i="1"/>
  <c r="AR36" i="1"/>
  <c r="AO36" i="1"/>
  <c r="AR35" i="1"/>
  <c r="AO35" i="1"/>
  <c r="AR34" i="1"/>
  <c r="AO34" i="1"/>
  <c r="AR33" i="1"/>
  <c r="AO33" i="1"/>
  <c r="AR32" i="1"/>
  <c r="AO32" i="1"/>
  <c r="AR31" i="1"/>
  <c r="AO31" i="1"/>
  <c r="AR30" i="1"/>
  <c r="AO30" i="1"/>
  <c r="AR29" i="1"/>
  <c r="AO29" i="1"/>
  <c r="AR28" i="1"/>
  <c r="AO28" i="1"/>
  <c r="AR27" i="1"/>
  <c r="AO27" i="1"/>
  <c r="AR26" i="1"/>
  <c r="AO26" i="1"/>
  <c r="AR25" i="1"/>
  <c r="AO25" i="1"/>
  <c r="AR24" i="1"/>
  <c r="AO24" i="1"/>
  <c r="AR23" i="1"/>
  <c r="AO23" i="1"/>
  <c r="AR22" i="1"/>
  <c r="AO22" i="1"/>
  <c r="AR21" i="1"/>
  <c r="AO21" i="1"/>
  <c r="AR20" i="1"/>
  <c r="AO20" i="1"/>
  <c r="AR19" i="1"/>
  <c r="AO19" i="1"/>
  <c r="AR18" i="1"/>
  <c r="AO18" i="1"/>
  <c r="AR17" i="1"/>
  <c r="AO17" i="1"/>
  <c r="AR16" i="1"/>
  <c r="AO16" i="1"/>
  <c r="AR15" i="1"/>
  <c r="AO15" i="1"/>
  <c r="AR14" i="1"/>
  <c r="AO14" i="1"/>
  <c r="AR13" i="1"/>
  <c r="AO13" i="1"/>
  <c r="AR12" i="1"/>
  <c r="AO12" i="1"/>
  <c r="AR11" i="1"/>
  <c r="AO11" i="1"/>
  <c r="AR10" i="1"/>
  <c r="AO10" i="1"/>
  <c r="AR9" i="1"/>
  <c r="AO9" i="1"/>
  <c r="AR8" i="1"/>
  <c r="AO8" i="1"/>
  <c r="AR7" i="1"/>
  <c r="AO7" i="1"/>
  <c r="AR6" i="1"/>
  <c r="AO6" i="1"/>
  <c r="AR5" i="1"/>
  <c r="AO5" i="1"/>
  <c r="AF52" i="13"/>
  <c r="AC52" i="13"/>
  <c r="Z52" i="13"/>
  <c r="W52" i="13"/>
  <c r="T52" i="13"/>
  <c r="Q52" i="13"/>
  <c r="N52" i="13"/>
  <c r="K52" i="13"/>
  <c r="H52" i="13"/>
  <c r="E52" i="13"/>
  <c r="AF51" i="13"/>
  <c r="AC51" i="13"/>
  <c r="Z51" i="13"/>
  <c r="W51" i="13"/>
  <c r="T51" i="13"/>
  <c r="Q51" i="13"/>
  <c r="N51" i="13"/>
  <c r="K51" i="13"/>
  <c r="H51" i="13"/>
  <c r="E51" i="13"/>
  <c r="AF50" i="13"/>
  <c r="AC50" i="13"/>
  <c r="Z50" i="13"/>
  <c r="W50" i="13"/>
  <c r="T50" i="13"/>
  <c r="Q50" i="13"/>
  <c r="N50" i="13"/>
  <c r="K50" i="13"/>
  <c r="H50" i="13"/>
  <c r="E50" i="13"/>
  <c r="AF49" i="13"/>
  <c r="AC49" i="13"/>
  <c r="Z49" i="13"/>
  <c r="W49" i="13"/>
  <c r="T49" i="13"/>
  <c r="Q49" i="13"/>
  <c r="N49" i="13"/>
  <c r="K49" i="13"/>
  <c r="H49" i="13"/>
  <c r="E49" i="13"/>
  <c r="AF48" i="13"/>
  <c r="AC48" i="13"/>
  <c r="Z48" i="13"/>
  <c r="W48" i="13"/>
  <c r="T48" i="13"/>
  <c r="Q48" i="13"/>
  <c r="N48" i="13"/>
  <c r="K48" i="13"/>
  <c r="H48" i="13"/>
  <c r="E48" i="13"/>
  <c r="AF47" i="13"/>
  <c r="AC47" i="13"/>
  <c r="Z47" i="13"/>
  <c r="W47" i="13"/>
  <c r="T47" i="13"/>
  <c r="Q47" i="13"/>
  <c r="N47" i="13"/>
  <c r="K47" i="13"/>
  <c r="H47" i="13"/>
  <c r="E47" i="13"/>
  <c r="AF46" i="13"/>
  <c r="AC46" i="13"/>
  <c r="Z46" i="13"/>
  <c r="W46" i="13"/>
  <c r="T46" i="13"/>
  <c r="Q46" i="13"/>
  <c r="N46" i="13"/>
  <c r="K46" i="13"/>
  <c r="H46" i="13"/>
  <c r="E46" i="13"/>
  <c r="AF45" i="13"/>
  <c r="AC45" i="13"/>
  <c r="Z45" i="13"/>
  <c r="W45" i="13"/>
  <c r="T45" i="13"/>
  <c r="Q45" i="13"/>
  <c r="N45" i="13"/>
  <c r="K45" i="13"/>
  <c r="H45" i="13"/>
  <c r="E45" i="13"/>
  <c r="AF44" i="13"/>
  <c r="AC44" i="13"/>
  <c r="Z44" i="13"/>
  <c r="W44" i="13"/>
  <c r="T44" i="13"/>
  <c r="Q44" i="13"/>
  <c r="N44" i="13"/>
  <c r="K44" i="13"/>
  <c r="H44" i="13"/>
  <c r="E44" i="13"/>
  <c r="AF43" i="13"/>
  <c r="AC43" i="13"/>
  <c r="Z43" i="13"/>
  <c r="W43" i="13"/>
  <c r="T43" i="13"/>
  <c r="Q43" i="13"/>
  <c r="N43" i="13"/>
  <c r="K43" i="13"/>
  <c r="H43" i="13"/>
  <c r="E43" i="13"/>
  <c r="AF42" i="13"/>
  <c r="AC42" i="13"/>
  <c r="Z42" i="13"/>
  <c r="W42" i="13"/>
  <c r="T42" i="13"/>
  <c r="Q42" i="13"/>
  <c r="N42" i="13"/>
  <c r="K42" i="13"/>
  <c r="H42" i="13"/>
  <c r="E42" i="13"/>
  <c r="AF41" i="13"/>
  <c r="AC41" i="13"/>
  <c r="Z41" i="13"/>
  <c r="W41" i="13"/>
  <c r="T41" i="13"/>
  <c r="Q41" i="13"/>
  <c r="N41" i="13"/>
  <c r="K41" i="13"/>
  <c r="H41" i="13"/>
  <c r="E41" i="13"/>
  <c r="AF40" i="13"/>
  <c r="AC40" i="13"/>
  <c r="Z40" i="13"/>
  <c r="W40" i="13"/>
  <c r="T40" i="13"/>
  <c r="Q40" i="13"/>
  <c r="N40" i="13"/>
  <c r="K40" i="13"/>
  <c r="H40" i="13"/>
  <c r="E40" i="13"/>
  <c r="AF39" i="13"/>
  <c r="AC39" i="13"/>
  <c r="Z39" i="13"/>
  <c r="W39" i="13"/>
  <c r="T39" i="13"/>
  <c r="Q39" i="13"/>
  <c r="N39" i="13"/>
  <c r="K39" i="13"/>
  <c r="H39" i="13"/>
  <c r="E39" i="13"/>
  <c r="AF38" i="13"/>
  <c r="AC38" i="13"/>
  <c r="Z38" i="13"/>
  <c r="W38" i="13"/>
  <c r="T38" i="13"/>
  <c r="Q38" i="13"/>
  <c r="N38" i="13"/>
  <c r="K38" i="13"/>
  <c r="H38" i="13"/>
  <c r="E38" i="13"/>
  <c r="AF37" i="13"/>
  <c r="AC37" i="13"/>
  <c r="Z37" i="13"/>
  <c r="W37" i="13"/>
  <c r="T37" i="13"/>
  <c r="Q37" i="13"/>
  <c r="N37" i="13"/>
  <c r="K37" i="13"/>
  <c r="H37" i="13"/>
  <c r="E37" i="13"/>
  <c r="AF36" i="13"/>
  <c r="AC36" i="13"/>
  <c r="Z36" i="13"/>
  <c r="W36" i="13"/>
  <c r="T36" i="13"/>
  <c r="Q36" i="13"/>
  <c r="N36" i="13"/>
  <c r="K36" i="13"/>
  <c r="H36" i="13"/>
  <c r="E36" i="13"/>
  <c r="AF35" i="13"/>
  <c r="AC35" i="13"/>
  <c r="Z35" i="13"/>
  <c r="W35" i="13"/>
  <c r="T35" i="13"/>
  <c r="Q35" i="13"/>
  <c r="N35" i="13"/>
  <c r="K35" i="13"/>
  <c r="H35" i="13"/>
  <c r="E35" i="13"/>
  <c r="AF34" i="13"/>
  <c r="AC34" i="13"/>
  <c r="Z34" i="13"/>
  <c r="W34" i="13"/>
  <c r="T34" i="13"/>
  <c r="Q34" i="13"/>
  <c r="N34" i="13"/>
  <c r="K34" i="13"/>
  <c r="H34" i="13"/>
  <c r="E34" i="13"/>
  <c r="AF33" i="13"/>
  <c r="AC33" i="13"/>
  <c r="Z33" i="13"/>
  <c r="W33" i="13"/>
  <c r="T33" i="13"/>
  <c r="Q33" i="13"/>
  <c r="N33" i="13"/>
  <c r="K33" i="13"/>
  <c r="H33" i="13"/>
  <c r="E33" i="13"/>
  <c r="AF32" i="13"/>
  <c r="AC32" i="13"/>
  <c r="Z32" i="13"/>
  <c r="W32" i="13"/>
  <c r="T32" i="13"/>
  <c r="Q32" i="13"/>
  <c r="N32" i="13"/>
  <c r="K32" i="13"/>
  <c r="H32" i="13"/>
  <c r="E32" i="13"/>
  <c r="AF31" i="13"/>
  <c r="AC31" i="13"/>
  <c r="Z31" i="13"/>
  <c r="W31" i="13"/>
  <c r="T31" i="13"/>
  <c r="Q31" i="13"/>
  <c r="N31" i="13"/>
  <c r="K31" i="13"/>
  <c r="H31" i="13"/>
  <c r="E31" i="13"/>
  <c r="AF30" i="13"/>
  <c r="AC30" i="13"/>
  <c r="Z30" i="13"/>
  <c r="W30" i="13"/>
  <c r="T30" i="13"/>
  <c r="Q30" i="13"/>
  <c r="N30" i="13"/>
  <c r="K30" i="13"/>
  <c r="H30" i="13"/>
  <c r="E30" i="13"/>
  <c r="AF29" i="13"/>
  <c r="AC29" i="13"/>
  <c r="Z29" i="13"/>
  <c r="W29" i="13"/>
  <c r="T29" i="13"/>
  <c r="Q29" i="13"/>
  <c r="N29" i="13"/>
  <c r="K29" i="13"/>
  <c r="H29" i="13"/>
  <c r="E29" i="13"/>
  <c r="AF28" i="13"/>
  <c r="AC28" i="13"/>
  <c r="Z28" i="13"/>
  <c r="W28" i="13"/>
  <c r="T28" i="13"/>
  <c r="Q28" i="13"/>
  <c r="N28" i="13"/>
  <c r="K28" i="13"/>
  <c r="H28" i="13"/>
  <c r="E28" i="13"/>
  <c r="AF27" i="13"/>
  <c r="AC27" i="13"/>
  <c r="Z27" i="13"/>
  <c r="W27" i="13"/>
  <c r="T27" i="13"/>
  <c r="Q27" i="13"/>
  <c r="N27" i="13"/>
  <c r="K27" i="13"/>
  <c r="H27" i="13"/>
  <c r="E27" i="13"/>
  <c r="AF26" i="13"/>
  <c r="AC26" i="13"/>
  <c r="Z26" i="13"/>
  <c r="W26" i="13"/>
  <c r="T26" i="13"/>
  <c r="Q26" i="13"/>
  <c r="N26" i="13"/>
  <c r="K26" i="13"/>
  <c r="H26" i="13"/>
  <c r="E26" i="13"/>
  <c r="AF25" i="13"/>
  <c r="AC25" i="13"/>
  <c r="Z25" i="13"/>
  <c r="W25" i="13"/>
  <c r="T25" i="13"/>
  <c r="Q25" i="13"/>
  <c r="N25" i="13"/>
  <c r="K25" i="13"/>
  <c r="H25" i="13"/>
  <c r="E25" i="13"/>
  <c r="AF24" i="13"/>
  <c r="AC24" i="13"/>
  <c r="Z24" i="13"/>
  <c r="W24" i="13"/>
  <c r="T24" i="13"/>
  <c r="Q24" i="13"/>
  <c r="N24" i="13"/>
  <c r="K24" i="13"/>
  <c r="H24" i="13"/>
  <c r="E24" i="13"/>
  <c r="AF23" i="13"/>
  <c r="AC23" i="13"/>
  <c r="Z23" i="13"/>
  <c r="W23" i="13"/>
  <c r="T23" i="13"/>
  <c r="Q23" i="13"/>
  <c r="N23" i="13"/>
  <c r="K23" i="13"/>
  <c r="H23" i="13"/>
  <c r="E23" i="13"/>
  <c r="AF22" i="13"/>
  <c r="AC22" i="13"/>
  <c r="Z22" i="13"/>
  <c r="W22" i="13"/>
  <c r="T22" i="13"/>
  <c r="Q22" i="13"/>
  <c r="N22" i="13"/>
  <c r="K22" i="13"/>
  <c r="H22" i="13"/>
  <c r="E22" i="13"/>
  <c r="AF21" i="13"/>
  <c r="AC21" i="13"/>
  <c r="Z21" i="13"/>
  <c r="W21" i="13"/>
  <c r="T21" i="13"/>
  <c r="Q21" i="13"/>
  <c r="N21" i="13"/>
  <c r="K21" i="13"/>
  <c r="H21" i="13"/>
  <c r="E21" i="13"/>
  <c r="AF20" i="13"/>
  <c r="AC20" i="13"/>
  <c r="Z20" i="13"/>
  <c r="W20" i="13"/>
  <c r="T20" i="13"/>
  <c r="Q20" i="13"/>
  <c r="N20" i="13"/>
  <c r="K20" i="13"/>
  <c r="H20" i="13"/>
  <c r="E20" i="13"/>
  <c r="AF19" i="13"/>
  <c r="AC19" i="13"/>
  <c r="Z19" i="13"/>
  <c r="W19" i="13"/>
  <c r="T19" i="13"/>
  <c r="Q19" i="13"/>
  <c r="N19" i="13"/>
  <c r="K19" i="13"/>
  <c r="H19" i="13"/>
  <c r="E19" i="13"/>
  <c r="AF18" i="13"/>
  <c r="AC18" i="13"/>
  <c r="Z18" i="13"/>
  <c r="W18" i="13"/>
  <c r="T18" i="13"/>
  <c r="Q18" i="13"/>
  <c r="N18" i="13"/>
  <c r="K18" i="13"/>
  <c r="H18" i="13"/>
  <c r="E18" i="13"/>
  <c r="AF17" i="13"/>
  <c r="AC17" i="13"/>
  <c r="Z17" i="13"/>
  <c r="W17" i="13"/>
  <c r="T17" i="13"/>
  <c r="Q17" i="13"/>
  <c r="N17" i="13"/>
  <c r="K17" i="13"/>
  <c r="H17" i="13"/>
  <c r="E17" i="13"/>
  <c r="AF16" i="13"/>
  <c r="AC16" i="13"/>
  <c r="Z16" i="13"/>
  <c r="W16" i="13"/>
  <c r="T16" i="13"/>
  <c r="Q16" i="13"/>
  <c r="N16" i="13"/>
  <c r="K16" i="13"/>
  <c r="H16" i="13"/>
  <c r="E16" i="13"/>
  <c r="AF15" i="13"/>
  <c r="AC15" i="13"/>
  <c r="Z15" i="13"/>
  <c r="W15" i="13"/>
  <c r="T15" i="13"/>
  <c r="Q15" i="13"/>
  <c r="N15" i="13"/>
  <c r="K15" i="13"/>
  <c r="H15" i="13"/>
  <c r="E15" i="13"/>
  <c r="AF14" i="13"/>
  <c r="AC14" i="13"/>
  <c r="Z14" i="13"/>
  <c r="W14" i="13"/>
  <c r="T14" i="13"/>
  <c r="Q14" i="13"/>
  <c r="N14" i="13"/>
  <c r="K14" i="13"/>
  <c r="H14" i="13"/>
  <c r="E14" i="13"/>
  <c r="AF13" i="13"/>
  <c r="AC13" i="13"/>
  <c r="Z13" i="13"/>
  <c r="W13" i="13"/>
  <c r="T13" i="13"/>
  <c r="Q13" i="13"/>
  <c r="N13" i="13"/>
  <c r="K13" i="13"/>
  <c r="H13" i="13"/>
  <c r="E13" i="13"/>
  <c r="AF12" i="13"/>
  <c r="AC12" i="13"/>
  <c r="Z12" i="13"/>
  <c r="W12" i="13"/>
  <c r="T12" i="13"/>
  <c r="Q12" i="13"/>
  <c r="N12" i="13"/>
  <c r="K12" i="13"/>
  <c r="H12" i="13"/>
  <c r="E12" i="13"/>
  <c r="AF11" i="13"/>
  <c r="AC11" i="13"/>
  <c r="Z11" i="13"/>
  <c r="W11" i="13"/>
  <c r="T11" i="13"/>
  <c r="Q11" i="13"/>
  <c r="N11" i="13"/>
  <c r="K11" i="13"/>
  <c r="H11" i="13"/>
  <c r="E11" i="13"/>
  <c r="AF10" i="13"/>
  <c r="AC10" i="13"/>
  <c r="Z10" i="13"/>
  <c r="W10" i="13"/>
  <c r="T10" i="13"/>
  <c r="Q10" i="13"/>
  <c r="N10" i="13"/>
  <c r="K10" i="13"/>
  <c r="H10" i="13"/>
  <c r="E10" i="13"/>
  <c r="AF9" i="13"/>
  <c r="AC9" i="13"/>
  <c r="Z9" i="13"/>
  <c r="W9" i="13"/>
  <c r="T9" i="13"/>
  <c r="Q9" i="13"/>
  <c r="N9" i="13"/>
  <c r="K9" i="13"/>
  <c r="H9" i="13"/>
  <c r="E9" i="13"/>
  <c r="AF8" i="13"/>
  <c r="AC8" i="13"/>
  <c r="Z8" i="13"/>
  <c r="W8" i="13"/>
  <c r="T8" i="13"/>
  <c r="Q8" i="13"/>
  <c r="N8" i="13"/>
  <c r="K8" i="13"/>
  <c r="H8" i="13"/>
  <c r="E8" i="13"/>
  <c r="AF7" i="13"/>
  <c r="AC7" i="13"/>
  <c r="Z7" i="13"/>
  <c r="W7" i="13"/>
  <c r="T7" i="13"/>
  <c r="Q7" i="13"/>
  <c r="N7" i="13"/>
  <c r="K7" i="13"/>
  <c r="H7" i="13"/>
  <c r="E7" i="13"/>
  <c r="AF6" i="13"/>
  <c r="AC6" i="13"/>
  <c r="Z6" i="13"/>
  <c r="W6" i="13"/>
  <c r="T6" i="13"/>
  <c r="Q6" i="13"/>
  <c r="N6" i="13"/>
  <c r="K6" i="13"/>
  <c r="H6" i="13"/>
  <c r="E6" i="13"/>
  <c r="AF5" i="13"/>
  <c r="AC5" i="13"/>
  <c r="Z5" i="13"/>
  <c r="W5" i="13"/>
  <c r="T5" i="13"/>
  <c r="Q5" i="13"/>
  <c r="N5" i="13"/>
  <c r="K5" i="13"/>
  <c r="H5" i="13"/>
  <c r="E5" i="13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AC52" i="11"/>
  <c r="Z52" i="11"/>
  <c r="W52" i="11"/>
  <c r="T52" i="11"/>
  <c r="Q52" i="11"/>
  <c r="N52" i="11"/>
  <c r="K52" i="11"/>
  <c r="H52" i="11"/>
  <c r="E52" i="11"/>
  <c r="AC51" i="11"/>
  <c r="Z51" i="11"/>
  <c r="W51" i="11"/>
  <c r="T51" i="11"/>
  <c r="Q51" i="11"/>
  <c r="N51" i="11"/>
  <c r="K51" i="11"/>
  <c r="H51" i="11"/>
  <c r="E51" i="11"/>
  <c r="AC50" i="11"/>
  <c r="Z50" i="11"/>
  <c r="W50" i="11"/>
  <c r="T50" i="11"/>
  <c r="Q50" i="11"/>
  <c r="N50" i="11"/>
  <c r="K50" i="11"/>
  <c r="H50" i="11"/>
  <c r="E50" i="11"/>
  <c r="AC49" i="11"/>
  <c r="Z49" i="11"/>
  <c r="W49" i="11"/>
  <c r="T49" i="11"/>
  <c r="Q49" i="11"/>
  <c r="N49" i="11"/>
  <c r="K49" i="11"/>
  <c r="H49" i="11"/>
  <c r="E49" i="11"/>
  <c r="AC48" i="11"/>
  <c r="Z48" i="11"/>
  <c r="W48" i="11"/>
  <c r="T48" i="11"/>
  <c r="Q48" i="11"/>
  <c r="N48" i="11"/>
  <c r="K48" i="11"/>
  <c r="H48" i="11"/>
  <c r="E48" i="11"/>
  <c r="AC47" i="11"/>
  <c r="Z47" i="11"/>
  <c r="W47" i="11"/>
  <c r="T47" i="11"/>
  <c r="Q47" i="11"/>
  <c r="N47" i="11"/>
  <c r="K47" i="11"/>
  <c r="H47" i="11"/>
  <c r="E47" i="11"/>
  <c r="AC46" i="11"/>
  <c r="Z46" i="11"/>
  <c r="W46" i="11"/>
  <c r="T46" i="11"/>
  <c r="Q46" i="11"/>
  <c r="N46" i="11"/>
  <c r="K46" i="11"/>
  <c r="H46" i="11"/>
  <c r="E46" i="11"/>
  <c r="AC45" i="11"/>
  <c r="Z45" i="11"/>
  <c r="W45" i="11"/>
  <c r="T45" i="11"/>
  <c r="Q45" i="11"/>
  <c r="N45" i="11"/>
  <c r="K45" i="11"/>
  <c r="H45" i="11"/>
  <c r="E45" i="11"/>
  <c r="AC44" i="11"/>
  <c r="Z44" i="11"/>
  <c r="W44" i="11"/>
  <c r="T44" i="11"/>
  <c r="Q44" i="11"/>
  <c r="N44" i="11"/>
  <c r="K44" i="11"/>
  <c r="H44" i="11"/>
  <c r="E44" i="11"/>
  <c r="AC43" i="11"/>
  <c r="Z43" i="11"/>
  <c r="W43" i="11"/>
  <c r="T43" i="11"/>
  <c r="Q43" i="11"/>
  <c r="N43" i="11"/>
  <c r="K43" i="11"/>
  <c r="H43" i="11"/>
  <c r="E43" i="11"/>
  <c r="AC42" i="11"/>
  <c r="Z42" i="11"/>
  <c r="W42" i="11"/>
  <c r="T42" i="11"/>
  <c r="Q42" i="11"/>
  <c r="N42" i="11"/>
  <c r="K42" i="11"/>
  <c r="H42" i="11"/>
  <c r="E42" i="11"/>
  <c r="AC41" i="11"/>
  <c r="Z41" i="11"/>
  <c r="W41" i="11"/>
  <c r="T41" i="11"/>
  <c r="Q41" i="11"/>
  <c r="N41" i="11"/>
  <c r="K41" i="11"/>
  <c r="H41" i="11"/>
  <c r="E41" i="11"/>
  <c r="AC40" i="11"/>
  <c r="Z40" i="11"/>
  <c r="W40" i="11"/>
  <c r="T40" i="11"/>
  <c r="Q40" i="11"/>
  <c r="N40" i="11"/>
  <c r="K40" i="11"/>
  <c r="H40" i="11"/>
  <c r="E40" i="11"/>
  <c r="AC39" i="11"/>
  <c r="Z39" i="11"/>
  <c r="W39" i="11"/>
  <c r="T39" i="11"/>
  <c r="Q39" i="11"/>
  <c r="N39" i="11"/>
  <c r="K39" i="11"/>
  <c r="H39" i="11"/>
  <c r="E39" i="11"/>
  <c r="AC38" i="11"/>
  <c r="Z38" i="11"/>
  <c r="W38" i="11"/>
  <c r="T38" i="11"/>
  <c r="Q38" i="11"/>
  <c r="N38" i="11"/>
  <c r="K38" i="11"/>
  <c r="H38" i="11"/>
  <c r="E38" i="11"/>
  <c r="AC37" i="11"/>
  <c r="Z37" i="11"/>
  <c r="W37" i="11"/>
  <c r="T37" i="11"/>
  <c r="Q37" i="11"/>
  <c r="N37" i="11"/>
  <c r="K37" i="11"/>
  <c r="H37" i="11"/>
  <c r="E37" i="11"/>
  <c r="AC36" i="11"/>
  <c r="Z36" i="11"/>
  <c r="W36" i="11"/>
  <c r="T36" i="11"/>
  <c r="Q36" i="11"/>
  <c r="N36" i="11"/>
  <c r="K36" i="11"/>
  <c r="H36" i="11"/>
  <c r="E36" i="11"/>
  <c r="AC35" i="11"/>
  <c r="Z35" i="11"/>
  <c r="W35" i="11"/>
  <c r="T35" i="11"/>
  <c r="Q35" i="11"/>
  <c r="N35" i="11"/>
  <c r="K35" i="11"/>
  <c r="H35" i="11"/>
  <c r="E35" i="11"/>
  <c r="AC34" i="11"/>
  <c r="Z34" i="11"/>
  <c r="W34" i="11"/>
  <c r="T34" i="11"/>
  <c r="Q34" i="11"/>
  <c r="N34" i="11"/>
  <c r="K34" i="11"/>
  <c r="H34" i="11"/>
  <c r="E34" i="11"/>
  <c r="AC33" i="11"/>
  <c r="Z33" i="11"/>
  <c r="W33" i="11"/>
  <c r="T33" i="11"/>
  <c r="Q33" i="11"/>
  <c r="N33" i="11"/>
  <c r="K33" i="11"/>
  <c r="H33" i="11"/>
  <c r="E33" i="11"/>
  <c r="AC32" i="11"/>
  <c r="Z32" i="11"/>
  <c r="W32" i="11"/>
  <c r="T32" i="11"/>
  <c r="Q32" i="11"/>
  <c r="N32" i="11"/>
  <c r="K32" i="11"/>
  <c r="H32" i="11"/>
  <c r="E32" i="11"/>
  <c r="AC31" i="11"/>
  <c r="Z31" i="11"/>
  <c r="W31" i="11"/>
  <c r="T31" i="11"/>
  <c r="Q31" i="11"/>
  <c r="N31" i="11"/>
  <c r="K31" i="11"/>
  <c r="H31" i="11"/>
  <c r="E31" i="11"/>
  <c r="AC30" i="11"/>
  <c r="Z30" i="11"/>
  <c r="W30" i="11"/>
  <c r="T30" i="11"/>
  <c r="Q30" i="11"/>
  <c r="N30" i="11"/>
  <c r="K30" i="11"/>
  <c r="H30" i="11"/>
  <c r="E30" i="11"/>
  <c r="AC29" i="11"/>
  <c r="Z29" i="11"/>
  <c r="W29" i="11"/>
  <c r="T29" i="11"/>
  <c r="Q29" i="11"/>
  <c r="N29" i="11"/>
  <c r="K29" i="11"/>
  <c r="H29" i="11"/>
  <c r="E29" i="11"/>
  <c r="AC28" i="11"/>
  <c r="Z28" i="11"/>
  <c r="W28" i="11"/>
  <c r="T28" i="11"/>
  <c r="Q28" i="11"/>
  <c r="N28" i="11"/>
  <c r="K28" i="11"/>
  <c r="H28" i="11"/>
  <c r="E28" i="11"/>
  <c r="AC27" i="11"/>
  <c r="Z27" i="11"/>
  <c r="W27" i="11"/>
  <c r="T27" i="11"/>
  <c r="Q27" i="11"/>
  <c r="N27" i="11"/>
  <c r="K27" i="11"/>
  <c r="H27" i="11"/>
  <c r="E27" i="11"/>
  <c r="AC26" i="11"/>
  <c r="Z26" i="11"/>
  <c r="W26" i="11"/>
  <c r="T26" i="11"/>
  <c r="Q26" i="11"/>
  <c r="N26" i="11"/>
  <c r="K26" i="11"/>
  <c r="H26" i="11"/>
  <c r="E26" i="11"/>
  <c r="AC25" i="11"/>
  <c r="Z25" i="11"/>
  <c r="W25" i="11"/>
  <c r="T25" i="11"/>
  <c r="Q25" i="11"/>
  <c r="N25" i="11"/>
  <c r="K25" i="11"/>
  <c r="H25" i="11"/>
  <c r="E25" i="11"/>
  <c r="AC24" i="11"/>
  <c r="Z24" i="11"/>
  <c r="W24" i="11"/>
  <c r="T24" i="11"/>
  <c r="Q24" i="11"/>
  <c r="N24" i="11"/>
  <c r="K24" i="11"/>
  <c r="H24" i="11"/>
  <c r="E24" i="11"/>
  <c r="AC23" i="11"/>
  <c r="Z23" i="11"/>
  <c r="W23" i="11"/>
  <c r="T23" i="11"/>
  <c r="Q23" i="11"/>
  <c r="N23" i="11"/>
  <c r="K23" i="11"/>
  <c r="H23" i="11"/>
  <c r="E23" i="11"/>
  <c r="AC22" i="11"/>
  <c r="Z22" i="11"/>
  <c r="W22" i="11"/>
  <c r="T22" i="11"/>
  <c r="Q22" i="11"/>
  <c r="N22" i="11"/>
  <c r="K22" i="11"/>
  <c r="H22" i="11"/>
  <c r="E22" i="11"/>
  <c r="AC21" i="11"/>
  <c r="Z21" i="11"/>
  <c r="W21" i="11"/>
  <c r="T21" i="11"/>
  <c r="Q21" i="11"/>
  <c r="N21" i="11"/>
  <c r="K21" i="11"/>
  <c r="H21" i="11"/>
  <c r="E21" i="11"/>
  <c r="AC20" i="11"/>
  <c r="Z20" i="11"/>
  <c r="W20" i="11"/>
  <c r="T20" i="11"/>
  <c r="Q20" i="11"/>
  <c r="N20" i="11"/>
  <c r="K20" i="11"/>
  <c r="H20" i="11"/>
  <c r="E20" i="11"/>
  <c r="AC19" i="11"/>
  <c r="Z19" i="11"/>
  <c r="W19" i="11"/>
  <c r="T19" i="11"/>
  <c r="Q19" i="11"/>
  <c r="N19" i="11"/>
  <c r="K19" i="11"/>
  <c r="H19" i="11"/>
  <c r="E19" i="11"/>
  <c r="AC18" i="11"/>
  <c r="Z18" i="11"/>
  <c r="W18" i="11"/>
  <c r="T18" i="11"/>
  <c r="Q18" i="11"/>
  <c r="N18" i="11"/>
  <c r="K18" i="11"/>
  <c r="H18" i="11"/>
  <c r="E18" i="11"/>
  <c r="AC17" i="11"/>
  <c r="Z17" i="11"/>
  <c r="W17" i="11"/>
  <c r="T17" i="11"/>
  <c r="Q17" i="11"/>
  <c r="N17" i="11"/>
  <c r="K17" i="11"/>
  <c r="H17" i="11"/>
  <c r="E17" i="11"/>
  <c r="AC16" i="11"/>
  <c r="Z16" i="11"/>
  <c r="W16" i="11"/>
  <c r="T16" i="11"/>
  <c r="Q16" i="11"/>
  <c r="N16" i="11"/>
  <c r="K16" i="11"/>
  <c r="H16" i="11"/>
  <c r="E16" i="11"/>
  <c r="AC15" i="11"/>
  <c r="Z15" i="11"/>
  <c r="W15" i="11"/>
  <c r="T15" i="11"/>
  <c r="Q15" i="11"/>
  <c r="N15" i="11"/>
  <c r="K15" i="11"/>
  <c r="H15" i="11"/>
  <c r="E15" i="11"/>
  <c r="AC14" i="11"/>
  <c r="Z14" i="11"/>
  <c r="W14" i="11"/>
  <c r="T14" i="11"/>
  <c r="Q14" i="11"/>
  <c r="N14" i="11"/>
  <c r="K14" i="11"/>
  <c r="H14" i="11"/>
  <c r="E14" i="11"/>
  <c r="AC13" i="11"/>
  <c r="Z13" i="11"/>
  <c r="W13" i="11"/>
  <c r="T13" i="11"/>
  <c r="Q13" i="11"/>
  <c r="N13" i="11"/>
  <c r="K13" i="11"/>
  <c r="H13" i="11"/>
  <c r="E13" i="11"/>
  <c r="AC12" i="11"/>
  <c r="Z12" i="11"/>
  <c r="W12" i="11"/>
  <c r="T12" i="11"/>
  <c r="Q12" i="11"/>
  <c r="N12" i="11"/>
  <c r="K12" i="11"/>
  <c r="H12" i="11"/>
  <c r="E12" i="11"/>
  <c r="AC11" i="11"/>
  <c r="Z11" i="11"/>
  <c r="W11" i="11"/>
  <c r="T11" i="11"/>
  <c r="Q11" i="11"/>
  <c r="N11" i="11"/>
  <c r="K11" i="11"/>
  <c r="H11" i="11"/>
  <c r="E11" i="11"/>
  <c r="AC10" i="11"/>
  <c r="Z10" i="11"/>
  <c r="W10" i="11"/>
  <c r="T10" i="11"/>
  <c r="Q10" i="11"/>
  <c r="N10" i="11"/>
  <c r="K10" i="11"/>
  <c r="H10" i="11"/>
  <c r="E10" i="11"/>
  <c r="AC9" i="11"/>
  <c r="Z9" i="11"/>
  <c r="W9" i="11"/>
  <c r="T9" i="11"/>
  <c r="Q9" i="11"/>
  <c r="N9" i="11"/>
  <c r="K9" i="11"/>
  <c r="H9" i="11"/>
  <c r="E9" i="11"/>
  <c r="AC8" i="11"/>
  <c r="Z8" i="11"/>
  <c r="W8" i="11"/>
  <c r="T8" i="11"/>
  <c r="Q8" i="11"/>
  <c r="N8" i="11"/>
  <c r="K8" i="11"/>
  <c r="H8" i="11"/>
  <c r="E8" i="11"/>
  <c r="AC7" i="11"/>
  <c r="Z7" i="11"/>
  <c r="W7" i="11"/>
  <c r="T7" i="11"/>
  <c r="Q7" i="11"/>
  <c r="N7" i="11"/>
  <c r="K7" i="11"/>
  <c r="H7" i="11"/>
  <c r="E7" i="11"/>
  <c r="AC6" i="11"/>
  <c r="Z6" i="11"/>
  <c r="W6" i="11"/>
  <c r="T6" i="11"/>
  <c r="Q6" i="11"/>
  <c r="N6" i="11"/>
  <c r="K6" i="11"/>
  <c r="H6" i="11"/>
  <c r="E6" i="11"/>
  <c r="AC5" i="11"/>
  <c r="Z5" i="11"/>
  <c r="W5" i="11"/>
  <c r="T5" i="11"/>
  <c r="Q5" i="11"/>
  <c r="N5" i="11"/>
  <c r="K5" i="11"/>
  <c r="H5" i="11"/>
  <c r="E5" i="11"/>
  <c r="AD6" i="11"/>
  <c r="AD8" i="11"/>
  <c r="AD10" i="11"/>
  <c r="AD12" i="11"/>
  <c r="AD14" i="11"/>
  <c r="AD16" i="11"/>
  <c r="AD18" i="11"/>
  <c r="AD20" i="11"/>
  <c r="AD22" i="11"/>
  <c r="AD24" i="11"/>
  <c r="AD26" i="11"/>
  <c r="AD28" i="11"/>
  <c r="AD30" i="11"/>
  <c r="AD32" i="11"/>
  <c r="AD34" i="11"/>
  <c r="AD36" i="11"/>
  <c r="AD38" i="11"/>
  <c r="AD40" i="11"/>
  <c r="AD42" i="11"/>
  <c r="AD44" i="11"/>
  <c r="AD46" i="11"/>
  <c r="AD48" i="11"/>
  <c r="AD50" i="11"/>
  <c r="AD52" i="11"/>
  <c r="AD5" i="11"/>
  <c r="AD7" i="11"/>
  <c r="AD9" i="11"/>
  <c r="AD11" i="11"/>
  <c r="AD13" i="11"/>
  <c r="AD15" i="11"/>
  <c r="AD17" i="11"/>
  <c r="AD19" i="11"/>
  <c r="AD21" i="11"/>
  <c r="AD23" i="11"/>
  <c r="AD25" i="11"/>
  <c r="AD27" i="11"/>
  <c r="AD29" i="11"/>
  <c r="AD31" i="11"/>
  <c r="AD33" i="11"/>
  <c r="AD35" i="11"/>
  <c r="AD37" i="11"/>
  <c r="AD39" i="11"/>
  <c r="AD41" i="11"/>
  <c r="AD43" i="11"/>
  <c r="AD45" i="11"/>
  <c r="AD47" i="11"/>
  <c r="AD49" i="11"/>
  <c r="AD51" i="11"/>
  <c r="E52" i="10"/>
  <c r="I52" i="10"/>
  <c r="E51" i="10"/>
  <c r="I51" i="10"/>
  <c r="E50" i="10"/>
  <c r="I50" i="10"/>
  <c r="E49" i="10"/>
  <c r="I49" i="10"/>
  <c r="E48" i="10"/>
  <c r="I48" i="10"/>
  <c r="E47" i="10"/>
  <c r="I47" i="10"/>
  <c r="E46" i="10"/>
  <c r="I46" i="10"/>
  <c r="E45" i="10"/>
  <c r="I45" i="10"/>
  <c r="E44" i="10"/>
  <c r="I44" i="10"/>
  <c r="E43" i="10"/>
  <c r="I43" i="10"/>
  <c r="E42" i="10"/>
  <c r="I42" i="10"/>
  <c r="E41" i="10"/>
  <c r="I41" i="10"/>
  <c r="E40" i="10"/>
  <c r="I40" i="10"/>
  <c r="E39" i="10"/>
  <c r="I39" i="10"/>
  <c r="E38" i="10"/>
  <c r="I38" i="10"/>
  <c r="E37" i="10"/>
  <c r="I37" i="10"/>
  <c r="E36" i="10"/>
  <c r="I36" i="10"/>
  <c r="E35" i="10"/>
  <c r="I35" i="10"/>
  <c r="E34" i="10"/>
  <c r="I34" i="10"/>
  <c r="E33" i="10"/>
  <c r="I33" i="10"/>
  <c r="E32" i="10"/>
  <c r="I32" i="10"/>
  <c r="E31" i="10"/>
  <c r="I31" i="10"/>
  <c r="E30" i="10"/>
  <c r="I30" i="10"/>
  <c r="E29" i="10"/>
  <c r="I29" i="10"/>
  <c r="E28" i="10"/>
  <c r="I28" i="10"/>
  <c r="E27" i="10"/>
  <c r="I27" i="10"/>
  <c r="E26" i="10"/>
  <c r="I26" i="10"/>
  <c r="E25" i="10"/>
  <c r="I25" i="10"/>
  <c r="E24" i="10"/>
  <c r="I24" i="10"/>
  <c r="E23" i="10"/>
  <c r="I23" i="10"/>
  <c r="E22" i="10"/>
  <c r="I22" i="10"/>
  <c r="E21" i="10"/>
  <c r="I21" i="10"/>
  <c r="E20" i="10"/>
  <c r="I20" i="10"/>
  <c r="E19" i="10"/>
  <c r="I19" i="10"/>
  <c r="E18" i="10"/>
  <c r="I18" i="10"/>
  <c r="E17" i="10"/>
  <c r="I17" i="10"/>
  <c r="E16" i="10"/>
  <c r="I16" i="10"/>
  <c r="E15" i="10"/>
  <c r="I15" i="10"/>
  <c r="E14" i="10"/>
  <c r="I14" i="10"/>
  <c r="E13" i="10"/>
  <c r="I13" i="10"/>
  <c r="E12" i="10"/>
  <c r="I12" i="10"/>
  <c r="E11" i="10"/>
  <c r="I11" i="10"/>
  <c r="E10" i="10"/>
  <c r="I10" i="10"/>
  <c r="E9" i="10"/>
  <c r="I9" i="10"/>
  <c r="E8" i="10"/>
  <c r="I8" i="10"/>
  <c r="E7" i="10"/>
  <c r="I7" i="10"/>
  <c r="E6" i="10"/>
  <c r="I6" i="10"/>
  <c r="E5" i="10"/>
  <c r="I5" i="10"/>
  <c r="L5" i="10"/>
  <c r="L6" i="10"/>
  <c r="BD6" i="9"/>
  <c r="BD7" i="9"/>
  <c r="BD8" i="9"/>
  <c r="BD9" i="9"/>
  <c r="BD10" i="9"/>
  <c r="BD11" i="9"/>
  <c r="BD12" i="9"/>
  <c r="BD13" i="9"/>
  <c r="BD14" i="9"/>
  <c r="BD15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" i="9"/>
  <c r="AX52" i="9"/>
  <c r="AU52" i="9"/>
  <c r="AR52" i="9"/>
  <c r="AO52" i="9"/>
  <c r="AL52" i="9"/>
  <c r="AX51" i="9"/>
  <c r="AU51" i="9"/>
  <c r="AR51" i="9"/>
  <c r="AO51" i="9"/>
  <c r="AL51" i="9"/>
  <c r="AX50" i="9"/>
  <c r="AU50" i="9"/>
  <c r="AR50" i="9"/>
  <c r="AO50" i="9"/>
  <c r="AL50" i="9"/>
  <c r="AX49" i="9"/>
  <c r="AU49" i="9"/>
  <c r="AR49" i="9"/>
  <c r="AO49" i="9"/>
  <c r="AL49" i="9"/>
  <c r="AX48" i="9"/>
  <c r="AU48" i="9"/>
  <c r="AR48" i="9"/>
  <c r="AO48" i="9"/>
  <c r="AL48" i="9"/>
  <c r="AX47" i="9"/>
  <c r="AU47" i="9"/>
  <c r="AR47" i="9"/>
  <c r="AO47" i="9"/>
  <c r="AL47" i="9"/>
  <c r="AX46" i="9"/>
  <c r="AU46" i="9"/>
  <c r="AR46" i="9"/>
  <c r="AO46" i="9"/>
  <c r="AL46" i="9"/>
  <c r="AX45" i="9"/>
  <c r="AU45" i="9"/>
  <c r="AR45" i="9"/>
  <c r="AO45" i="9"/>
  <c r="AL45" i="9"/>
  <c r="AX44" i="9"/>
  <c r="AU44" i="9"/>
  <c r="AR44" i="9"/>
  <c r="AO44" i="9"/>
  <c r="AL44" i="9"/>
  <c r="AX43" i="9"/>
  <c r="AU43" i="9"/>
  <c r="AR43" i="9"/>
  <c r="AO43" i="9"/>
  <c r="AL43" i="9"/>
  <c r="AX42" i="9"/>
  <c r="AU42" i="9"/>
  <c r="AR42" i="9"/>
  <c r="AO42" i="9"/>
  <c r="AL42" i="9"/>
  <c r="AX41" i="9"/>
  <c r="AU41" i="9"/>
  <c r="AR41" i="9"/>
  <c r="AO41" i="9"/>
  <c r="AL41" i="9"/>
  <c r="AX40" i="9"/>
  <c r="AU40" i="9"/>
  <c r="AR40" i="9"/>
  <c r="AO40" i="9"/>
  <c r="AL40" i="9"/>
  <c r="AX39" i="9"/>
  <c r="AU39" i="9"/>
  <c r="AR39" i="9"/>
  <c r="AO39" i="9"/>
  <c r="AL39" i="9"/>
  <c r="AX38" i="9"/>
  <c r="AU38" i="9"/>
  <c r="AR38" i="9"/>
  <c r="AO38" i="9"/>
  <c r="AL38" i="9"/>
  <c r="AX37" i="9"/>
  <c r="AU37" i="9"/>
  <c r="AR37" i="9"/>
  <c r="AO37" i="9"/>
  <c r="AL37" i="9"/>
  <c r="AX36" i="9"/>
  <c r="AU36" i="9"/>
  <c r="AR36" i="9"/>
  <c r="AO36" i="9"/>
  <c r="AL36" i="9"/>
  <c r="AX35" i="9"/>
  <c r="AU35" i="9"/>
  <c r="AR35" i="9"/>
  <c r="AO35" i="9"/>
  <c r="AL35" i="9"/>
  <c r="AX34" i="9"/>
  <c r="AU34" i="9"/>
  <c r="AR34" i="9"/>
  <c r="AO34" i="9"/>
  <c r="AL34" i="9"/>
  <c r="AX33" i="9"/>
  <c r="AU33" i="9"/>
  <c r="AR33" i="9"/>
  <c r="AO33" i="9"/>
  <c r="AL33" i="9"/>
  <c r="AX32" i="9"/>
  <c r="AU32" i="9"/>
  <c r="AR32" i="9"/>
  <c r="AO32" i="9"/>
  <c r="AL32" i="9"/>
  <c r="AX31" i="9"/>
  <c r="AU31" i="9"/>
  <c r="AR31" i="9"/>
  <c r="AO31" i="9"/>
  <c r="AL31" i="9"/>
  <c r="AX30" i="9"/>
  <c r="AU30" i="9"/>
  <c r="AR30" i="9"/>
  <c r="AO30" i="9"/>
  <c r="AL30" i="9"/>
  <c r="AX29" i="9"/>
  <c r="AU29" i="9"/>
  <c r="AR29" i="9"/>
  <c r="AO29" i="9"/>
  <c r="AL29" i="9"/>
  <c r="AX28" i="9"/>
  <c r="AU28" i="9"/>
  <c r="AR28" i="9"/>
  <c r="AO28" i="9"/>
  <c r="AL28" i="9"/>
  <c r="AX27" i="9"/>
  <c r="AU27" i="9"/>
  <c r="AR27" i="9"/>
  <c r="AO27" i="9"/>
  <c r="AL27" i="9"/>
  <c r="AX26" i="9"/>
  <c r="AU26" i="9"/>
  <c r="AR26" i="9"/>
  <c r="AO26" i="9"/>
  <c r="AL26" i="9"/>
  <c r="AX25" i="9"/>
  <c r="AU25" i="9"/>
  <c r="AR25" i="9"/>
  <c r="AO25" i="9"/>
  <c r="AL25" i="9"/>
  <c r="AX24" i="9"/>
  <c r="AU24" i="9"/>
  <c r="AR24" i="9"/>
  <c r="AO24" i="9"/>
  <c r="AL24" i="9"/>
  <c r="AX23" i="9"/>
  <c r="AU23" i="9"/>
  <c r="AR23" i="9"/>
  <c r="AO23" i="9"/>
  <c r="AL23" i="9"/>
  <c r="AX22" i="9"/>
  <c r="AU22" i="9"/>
  <c r="AR22" i="9"/>
  <c r="AO22" i="9"/>
  <c r="AL22" i="9"/>
  <c r="AX21" i="9"/>
  <c r="AU21" i="9"/>
  <c r="AR21" i="9"/>
  <c r="AO21" i="9"/>
  <c r="AL21" i="9"/>
  <c r="AX20" i="9"/>
  <c r="AU20" i="9"/>
  <c r="AR20" i="9"/>
  <c r="AO20" i="9"/>
  <c r="AL20" i="9"/>
  <c r="AX19" i="9"/>
  <c r="AU19" i="9"/>
  <c r="AR19" i="9"/>
  <c r="AO19" i="9"/>
  <c r="AL19" i="9"/>
  <c r="AX18" i="9"/>
  <c r="AU18" i="9"/>
  <c r="AR18" i="9"/>
  <c r="AO18" i="9"/>
  <c r="AL18" i="9"/>
  <c r="AX17" i="9"/>
  <c r="AU17" i="9"/>
  <c r="AR17" i="9"/>
  <c r="AO17" i="9"/>
  <c r="AL17" i="9"/>
  <c r="AX16" i="9"/>
  <c r="AU16" i="9"/>
  <c r="AR16" i="9"/>
  <c r="AO16" i="9"/>
  <c r="AL16" i="9"/>
  <c r="AX15" i="9"/>
  <c r="AU15" i="9"/>
  <c r="AR15" i="9"/>
  <c r="AO15" i="9"/>
  <c r="AL15" i="9"/>
  <c r="AX14" i="9"/>
  <c r="AU14" i="9"/>
  <c r="AR14" i="9"/>
  <c r="AO14" i="9"/>
  <c r="AL14" i="9"/>
  <c r="AX13" i="9"/>
  <c r="AU13" i="9"/>
  <c r="AR13" i="9"/>
  <c r="AO13" i="9"/>
  <c r="AL13" i="9"/>
  <c r="AX12" i="9"/>
  <c r="AU12" i="9"/>
  <c r="AR12" i="9"/>
  <c r="AO12" i="9"/>
  <c r="AL12" i="9"/>
  <c r="AX11" i="9"/>
  <c r="AU11" i="9"/>
  <c r="AR11" i="9"/>
  <c r="AO11" i="9"/>
  <c r="AL11" i="9"/>
  <c r="AX10" i="9"/>
  <c r="AU10" i="9"/>
  <c r="AR10" i="9"/>
  <c r="AO10" i="9"/>
  <c r="AL10" i="9"/>
  <c r="AX9" i="9"/>
  <c r="AU9" i="9"/>
  <c r="AR9" i="9"/>
  <c r="AO9" i="9"/>
  <c r="AL9" i="9"/>
  <c r="AX8" i="9"/>
  <c r="AU8" i="9"/>
  <c r="AR8" i="9"/>
  <c r="AO8" i="9"/>
  <c r="AL8" i="9"/>
  <c r="AX7" i="9"/>
  <c r="AU7" i="9"/>
  <c r="AR7" i="9"/>
  <c r="AO7" i="9"/>
  <c r="AL7" i="9"/>
  <c r="AX6" i="9"/>
  <c r="AU6" i="9"/>
  <c r="AR6" i="9"/>
  <c r="AO6" i="9"/>
  <c r="AL6" i="9"/>
  <c r="AX5" i="9"/>
  <c r="AU5" i="9"/>
  <c r="AR5" i="9"/>
  <c r="AO5" i="9"/>
  <c r="AL5" i="9"/>
  <c r="H52" i="7"/>
  <c r="E52" i="7"/>
  <c r="I52" i="7"/>
  <c r="H51" i="7"/>
  <c r="E51" i="7"/>
  <c r="I51" i="7"/>
  <c r="H50" i="7"/>
  <c r="E50" i="7"/>
  <c r="I50" i="7"/>
  <c r="H49" i="7"/>
  <c r="E49" i="7"/>
  <c r="I49" i="7"/>
  <c r="H48" i="7"/>
  <c r="E48" i="7"/>
  <c r="I48" i="7"/>
  <c r="H47" i="7"/>
  <c r="E47" i="7"/>
  <c r="I47" i="7"/>
  <c r="H46" i="7"/>
  <c r="E46" i="7"/>
  <c r="I46" i="7"/>
  <c r="H45" i="7"/>
  <c r="E45" i="7"/>
  <c r="I45" i="7"/>
  <c r="H44" i="7"/>
  <c r="E44" i="7"/>
  <c r="I44" i="7"/>
  <c r="H43" i="7"/>
  <c r="E43" i="7"/>
  <c r="I43" i="7"/>
  <c r="H42" i="7"/>
  <c r="E42" i="7"/>
  <c r="I42" i="7"/>
  <c r="H41" i="7"/>
  <c r="E41" i="7"/>
  <c r="I41" i="7"/>
  <c r="H40" i="7"/>
  <c r="E40" i="7"/>
  <c r="I40" i="7"/>
  <c r="H39" i="7"/>
  <c r="E39" i="7"/>
  <c r="I39" i="7"/>
  <c r="H38" i="7"/>
  <c r="E38" i="7"/>
  <c r="I38" i="7"/>
  <c r="H37" i="7"/>
  <c r="E37" i="7"/>
  <c r="I37" i="7"/>
  <c r="H36" i="7"/>
  <c r="E36" i="7"/>
  <c r="I36" i="7"/>
  <c r="H35" i="7"/>
  <c r="E35" i="7"/>
  <c r="I35" i="7"/>
  <c r="H34" i="7"/>
  <c r="E34" i="7"/>
  <c r="I34" i="7"/>
  <c r="H33" i="7"/>
  <c r="E33" i="7"/>
  <c r="I33" i="7"/>
  <c r="H32" i="7"/>
  <c r="E32" i="7"/>
  <c r="I32" i="7"/>
  <c r="H31" i="7"/>
  <c r="E31" i="7"/>
  <c r="I31" i="7"/>
  <c r="H30" i="7"/>
  <c r="E30" i="7"/>
  <c r="I30" i="7"/>
  <c r="H29" i="7"/>
  <c r="E29" i="7"/>
  <c r="I29" i="7"/>
  <c r="H28" i="7"/>
  <c r="E28" i="7"/>
  <c r="I28" i="7"/>
  <c r="H27" i="7"/>
  <c r="E27" i="7"/>
  <c r="I27" i="7"/>
  <c r="H26" i="7"/>
  <c r="E26" i="7"/>
  <c r="I26" i="7"/>
  <c r="H25" i="7"/>
  <c r="E25" i="7"/>
  <c r="I25" i="7"/>
  <c r="H24" i="7"/>
  <c r="E24" i="7"/>
  <c r="I24" i="7"/>
  <c r="H23" i="7"/>
  <c r="E23" i="7"/>
  <c r="I23" i="7"/>
  <c r="H22" i="7"/>
  <c r="E22" i="7"/>
  <c r="I22" i="7"/>
  <c r="H21" i="7"/>
  <c r="E21" i="7"/>
  <c r="I21" i="7"/>
  <c r="H20" i="7"/>
  <c r="E20" i="7"/>
  <c r="I20" i="7"/>
  <c r="H19" i="7"/>
  <c r="E19" i="7"/>
  <c r="I19" i="7"/>
  <c r="H18" i="7"/>
  <c r="E18" i="7"/>
  <c r="I18" i="7"/>
  <c r="H17" i="7"/>
  <c r="E17" i="7"/>
  <c r="I17" i="7"/>
  <c r="H16" i="7"/>
  <c r="E16" i="7"/>
  <c r="I16" i="7"/>
  <c r="H15" i="7"/>
  <c r="E15" i="7"/>
  <c r="I15" i="7"/>
  <c r="H14" i="7"/>
  <c r="E14" i="7"/>
  <c r="I14" i="7"/>
  <c r="H13" i="7"/>
  <c r="E13" i="7"/>
  <c r="I13" i="7"/>
  <c r="H12" i="7"/>
  <c r="E12" i="7"/>
  <c r="I12" i="7"/>
  <c r="H11" i="7"/>
  <c r="E11" i="7"/>
  <c r="I11" i="7"/>
  <c r="H10" i="7"/>
  <c r="E10" i="7"/>
  <c r="I10" i="7"/>
  <c r="H9" i="7"/>
  <c r="E9" i="7"/>
  <c r="I9" i="7"/>
  <c r="H8" i="7"/>
  <c r="E8" i="7"/>
  <c r="I8" i="7"/>
  <c r="H7" i="7"/>
  <c r="E7" i="7"/>
  <c r="I7" i="7"/>
  <c r="H6" i="7"/>
  <c r="E6" i="7"/>
  <c r="I6" i="7"/>
  <c r="H5" i="7"/>
  <c r="E5" i="7"/>
  <c r="I5" i="7"/>
  <c r="BA52" i="9"/>
  <c r="AI52" i="9"/>
  <c r="AF52" i="9"/>
  <c r="AC52" i="9"/>
  <c r="Z52" i="9"/>
  <c r="W52" i="9"/>
  <c r="T52" i="9"/>
  <c r="Q52" i="9"/>
  <c r="N52" i="9"/>
  <c r="K52" i="9"/>
  <c r="H52" i="9"/>
  <c r="E52" i="9"/>
  <c r="BA51" i="9"/>
  <c r="AI51" i="9"/>
  <c r="AF51" i="9"/>
  <c r="AC51" i="9"/>
  <c r="Z51" i="9"/>
  <c r="W51" i="9"/>
  <c r="T51" i="9"/>
  <c r="Q51" i="9"/>
  <c r="N51" i="9"/>
  <c r="K51" i="9"/>
  <c r="H51" i="9"/>
  <c r="E51" i="9"/>
  <c r="BA50" i="9"/>
  <c r="AI50" i="9"/>
  <c r="AF50" i="9"/>
  <c r="AC50" i="9"/>
  <c r="Z50" i="9"/>
  <c r="W50" i="9"/>
  <c r="T50" i="9"/>
  <c r="Q50" i="9"/>
  <c r="N50" i="9"/>
  <c r="K50" i="9"/>
  <c r="H50" i="9"/>
  <c r="E50" i="9"/>
  <c r="BA49" i="9"/>
  <c r="AI49" i="9"/>
  <c r="AF49" i="9"/>
  <c r="AC49" i="9"/>
  <c r="Z49" i="9"/>
  <c r="W49" i="9"/>
  <c r="T49" i="9"/>
  <c r="Q49" i="9"/>
  <c r="N49" i="9"/>
  <c r="K49" i="9"/>
  <c r="H49" i="9"/>
  <c r="E49" i="9"/>
  <c r="BA48" i="9"/>
  <c r="AI48" i="9"/>
  <c r="AF48" i="9"/>
  <c r="AC48" i="9"/>
  <c r="Z48" i="9"/>
  <c r="W48" i="9"/>
  <c r="T48" i="9"/>
  <c r="Q48" i="9"/>
  <c r="N48" i="9"/>
  <c r="K48" i="9"/>
  <c r="H48" i="9"/>
  <c r="E48" i="9"/>
  <c r="BA47" i="9"/>
  <c r="AI47" i="9"/>
  <c r="AF47" i="9"/>
  <c r="AC47" i="9"/>
  <c r="Z47" i="9"/>
  <c r="W47" i="9"/>
  <c r="T47" i="9"/>
  <c r="Q47" i="9"/>
  <c r="N47" i="9"/>
  <c r="K47" i="9"/>
  <c r="H47" i="9"/>
  <c r="E47" i="9"/>
  <c r="BA46" i="9"/>
  <c r="AI46" i="9"/>
  <c r="AF46" i="9"/>
  <c r="AC46" i="9"/>
  <c r="Z46" i="9"/>
  <c r="W46" i="9"/>
  <c r="T46" i="9"/>
  <c r="Q46" i="9"/>
  <c r="N46" i="9"/>
  <c r="K46" i="9"/>
  <c r="H46" i="9"/>
  <c r="E46" i="9"/>
  <c r="BA45" i="9"/>
  <c r="AI45" i="9"/>
  <c r="AF45" i="9"/>
  <c r="AC45" i="9"/>
  <c r="Z45" i="9"/>
  <c r="W45" i="9"/>
  <c r="T45" i="9"/>
  <c r="Q45" i="9"/>
  <c r="N45" i="9"/>
  <c r="K45" i="9"/>
  <c r="H45" i="9"/>
  <c r="E45" i="9"/>
  <c r="BA44" i="9"/>
  <c r="AI44" i="9"/>
  <c r="AF44" i="9"/>
  <c r="AC44" i="9"/>
  <c r="Z44" i="9"/>
  <c r="W44" i="9"/>
  <c r="T44" i="9"/>
  <c r="Q44" i="9"/>
  <c r="N44" i="9"/>
  <c r="K44" i="9"/>
  <c r="H44" i="9"/>
  <c r="E44" i="9"/>
  <c r="BA43" i="9"/>
  <c r="AI43" i="9"/>
  <c r="AF43" i="9"/>
  <c r="AC43" i="9"/>
  <c r="Z43" i="9"/>
  <c r="W43" i="9"/>
  <c r="T43" i="9"/>
  <c r="Q43" i="9"/>
  <c r="N43" i="9"/>
  <c r="K43" i="9"/>
  <c r="H43" i="9"/>
  <c r="E43" i="9"/>
  <c r="BA42" i="9"/>
  <c r="AI42" i="9"/>
  <c r="AF42" i="9"/>
  <c r="AC42" i="9"/>
  <c r="Z42" i="9"/>
  <c r="W42" i="9"/>
  <c r="T42" i="9"/>
  <c r="Q42" i="9"/>
  <c r="N42" i="9"/>
  <c r="K42" i="9"/>
  <c r="H42" i="9"/>
  <c r="E42" i="9"/>
  <c r="BA41" i="9"/>
  <c r="AI41" i="9"/>
  <c r="AF41" i="9"/>
  <c r="AC41" i="9"/>
  <c r="Z41" i="9"/>
  <c r="W41" i="9"/>
  <c r="T41" i="9"/>
  <c r="Q41" i="9"/>
  <c r="N41" i="9"/>
  <c r="K41" i="9"/>
  <c r="H41" i="9"/>
  <c r="E41" i="9"/>
  <c r="BA40" i="9"/>
  <c r="AI40" i="9"/>
  <c r="AF40" i="9"/>
  <c r="AC40" i="9"/>
  <c r="Z40" i="9"/>
  <c r="W40" i="9"/>
  <c r="T40" i="9"/>
  <c r="Q40" i="9"/>
  <c r="N40" i="9"/>
  <c r="K40" i="9"/>
  <c r="H40" i="9"/>
  <c r="E40" i="9"/>
  <c r="BA39" i="9"/>
  <c r="AI39" i="9"/>
  <c r="AF39" i="9"/>
  <c r="AC39" i="9"/>
  <c r="Z39" i="9"/>
  <c r="W39" i="9"/>
  <c r="T39" i="9"/>
  <c r="Q39" i="9"/>
  <c r="N39" i="9"/>
  <c r="K39" i="9"/>
  <c r="H39" i="9"/>
  <c r="E39" i="9"/>
  <c r="BA38" i="9"/>
  <c r="AI38" i="9"/>
  <c r="AF38" i="9"/>
  <c r="AC38" i="9"/>
  <c r="Z38" i="9"/>
  <c r="W38" i="9"/>
  <c r="T38" i="9"/>
  <c r="Q38" i="9"/>
  <c r="N38" i="9"/>
  <c r="K38" i="9"/>
  <c r="H38" i="9"/>
  <c r="E38" i="9"/>
  <c r="BA37" i="9"/>
  <c r="AI37" i="9"/>
  <c r="AF37" i="9"/>
  <c r="AC37" i="9"/>
  <c r="Z37" i="9"/>
  <c r="W37" i="9"/>
  <c r="T37" i="9"/>
  <c r="Q37" i="9"/>
  <c r="N37" i="9"/>
  <c r="K37" i="9"/>
  <c r="H37" i="9"/>
  <c r="E37" i="9"/>
  <c r="BA36" i="9"/>
  <c r="AI36" i="9"/>
  <c r="AF36" i="9"/>
  <c r="AC36" i="9"/>
  <c r="Z36" i="9"/>
  <c r="W36" i="9"/>
  <c r="T36" i="9"/>
  <c r="Q36" i="9"/>
  <c r="N36" i="9"/>
  <c r="K36" i="9"/>
  <c r="H36" i="9"/>
  <c r="E36" i="9"/>
  <c r="BA35" i="9"/>
  <c r="AI35" i="9"/>
  <c r="AF35" i="9"/>
  <c r="AC35" i="9"/>
  <c r="Z35" i="9"/>
  <c r="W35" i="9"/>
  <c r="T35" i="9"/>
  <c r="Q35" i="9"/>
  <c r="N35" i="9"/>
  <c r="K35" i="9"/>
  <c r="H35" i="9"/>
  <c r="E35" i="9"/>
  <c r="BA34" i="9"/>
  <c r="AI34" i="9"/>
  <c r="AF34" i="9"/>
  <c r="AC34" i="9"/>
  <c r="Z34" i="9"/>
  <c r="W34" i="9"/>
  <c r="T34" i="9"/>
  <c r="Q34" i="9"/>
  <c r="N34" i="9"/>
  <c r="K34" i="9"/>
  <c r="H34" i="9"/>
  <c r="E34" i="9"/>
  <c r="BA33" i="9"/>
  <c r="AI33" i="9"/>
  <c r="AF33" i="9"/>
  <c r="AC33" i="9"/>
  <c r="Z33" i="9"/>
  <c r="W33" i="9"/>
  <c r="T33" i="9"/>
  <c r="Q33" i="9"/>
  <c r="N33" i="9"/>
  <c r="K33" i="9"/>
  <c r="H33" i="9"/>
  <c r="E33" i="9"/>
  <c r="BA32" i="9"/>
  <c r="AI32" i="9"/>
  <c r="AF32" i="9"/>
  <c r="AC32" i="9"/>
  <c r="Z32" i="9"/>
  <c r="W32" i="9"/>
  <c r="T32" i="9"/>
  <c r="Q32" i="9"/>
  <c r="N32" i="9"/>
  <c r="K32" i="9"/>
  <c r="H32" i="9"/>
  <c r="E32" i="9"/>
  <c r="BA31" i="9"/>
  <c r="AI31" i="9"/>
  <c r="AF31" i="9"/>
  <c r="AC31" i="9"/>
  <c r="Z31" i="9"/>
  <c r="W31" i="9"/>
  <c r="T31" i="9"/>
  <c r="Q31" i="9"/>
  <c r="N31" i="9"/>
  <c r="K31" i="9"/>
  <c r="H31" i="9"/>
  <c r="E31" i="9"/>
  <c r="BA30" i="9"/>
  <c r="AI30" i="9"/>
  <c r="AF30" i="9"/>
  <c r="AC30" i="9"/>
  <c r="Z30" i="9"/>
  <c r="W30" i="9"/>
  <c r="T30" i="9"/>
  <c r="Q30" i="9"/>
  <c r="N30" i="9"/>
  <c r="K30" i="9"/>
  <c r="H30" i="9"/>
  <c r="E30" i="9"/>
  <c r="BA29" i="9"/>
  <c r="AI29" i="9"/>
  <c r="AF29" i="9"/>
  <c r="AC29" i="9"/>
  <c r="Z29" i="9"/>
  <c r="W29" i="9"/>
  <c r="T29" i="9"/>
  <c r="Q29" i="9"/>
  <c r="N29" i="9"/>
  <c r="K29" i="9"/>
  <c r="H29" i="9"/>
  <c r="E29" i="9"/>
  <c r="BA28" i="9"/>
  <c r="AI28" i="9"/>
  <c r="AF28" i="9"/>
  <c r="AC28" i="9"/>
  <c r="Z28" i="9"/>
  <c r="W28" i="9"/>
  <c r="T28" i="9"/>
  <c r="Q28" i="9"/>
  <c r="N28" i="9"/>
  <c r="K28" i="9"/>
  <c r="H28" i="9"/>
  <c r="E28" i="9"/>
  <c r="BA27" i="9"/>
  <c r="AI27" i="9"/>
  <c r="AF27" i="9"/>
  <c r="AC27" i="9"/>
  <c r="Z27" i="9"/>
  <c r="W27" i="9"/>
  <c r="T27" i="9"/>
  <c r="Q27" i="9"/>
  <c r="N27" i="9"/>
  <c r="K27" i="9"/>
  <c r="H27" i="9"/>
  <c r="E27" i="9"/>
  <c r="BA26" i="9"/>
  <c r="AI26" i="9"/>
  <c r="AF26" i="9"/>
  <c r="AC26" i="9"/>
  <c r="Z26" i="9"/>
  <c r="W26" i="9"/>
  <c r="T26" i="9"/>
  <c r="Q26" i="9"/>
  <c r="N26" i="9"/>
  <c r="K26" i="9"/>
  <c r="H26" i="9"/>
  <c r="E26" i="9"/>
  <c r="BA25" i="9"/>
  <c r="AI25" i="9"/>
  <c r="AF25" i="9"/>
  <c r="AC25" i="9"/>
  <c r="Z25" i="9"/>
  <c r="W25" i="9"/>
  <c r="T25" i="9"/>
  <c r="Q25" i="9"/>
  <c r="N25" i="9"/>
  <c r="K25" i="9"/>
  <c r="H25" i="9"/>
  <c r="E25" i="9"/>
  <c r="BA24" i="9"/>
  <c r="AI24" i="9"/>
  <c r="AF24" i="9"/>
  <c r="AC24" i="9"/>
  <c r="Z24" i="9"/>
  <c r="W24" i="9"/>
  <c r="T24" i="9"/>
  <c r="Q24" i="9"/>
  <c r="N24" i="9"/>
  <c r="K24" i="9"/>
  <c r="H24" i="9"/>
  <c r="E24" i="9"/>
  <c r="BA23" i="9"/>
  <c r="AI23" i="9"/>
  <c r="AF23" i="9"/>
  <c r="AC23" i="9"/>
  <c r="Z23" i="9"/>
  <c r="W23" i="9"/>
  <c r="T23" i="9"/>
  <c r="Q23" i="9"/>
  <c r="N23" i="9"/>
  <c r="K23" i="9"/>
  <c r="H23" i="9"/>
  <c r="E23" i="9"/>
  <c r="BA22" i="9"/>
  <c r="AI22" i="9"/>
  <c r="AF22" i="9"/>
  <c r="AC22" i="9"/>
  <c r="Z22" i="9"/>
  <c r="W22" i="9"/>
  <c r="T22" i="9"/>
  <c r="Q22" i="9"/>
  <c r="N22" i="9"/>
  <c r="K22" i="9"/>
  <c r="H22" i="9"/>
  <c r="E22" i="9"/>
  <c r="BA21" i="9"/>
  <c r="AI21" i="9"/>
  <c r="AF21" i="9"/>
  <c r="AC21" i="9"/>
  <c r="Z21" i="9"/>
  <c r="W21" i="9"/>
  <c r="T21" i="9"/>
  <c r="Q21" i="9"/>
  <c r="N21" i="9"/>
  <c r="K21" i="9"/>
  <c r="H21" i="9"/>
  <c r="E21" i="9"/>
  <c r="BA20" i="9"/>
  <c r="AI20" i="9"/>
  <c r="AF20" i="9"/>
  <c r="AC20" i="9"/>
  <c r="Z20" i="9"/>
  <c r="W20" i="9"/>
  <c r="T20" i="9"/>
  <c r="Q20" i="9"/>
  <c r="N20" i="9"/>
  <c r="K20" i="9"/>
  <c r="H20" i="9"/>
  <c r="E20" i="9"/>
  <c r="BA19" i="9"/>
  <c r="AI19" i="9"/>
  <c r="AF19" i="9"/>
  <c r="AC19" i="9"/>
  <c r="Z19" i="9"/>
  <c r="W19" i="9"/>
  <c r="T19" i="9"/>
  <c r="Q19" i="9"/>
  <c r="N19" i="9"/>
  <c r="K19" i="9"/>
  <c r="H19" i="9"/>
  <c r="E19" i="9"/>
  <c r="BA18" i="9"/>
  <c r="AI18" i="9"/>
  <c r="AF18" i="9"/>
  <c r="AC18" i="9"/>
  <c r="Z18" i="9"/>
  <c r="W18" i="9"/>
  <c r="T18" i="9"/>
  <c r="Q18" i="9"/>
  <c r="N18" i="9"/>
  <c r="K18" i="9"/>
  <c r="H18" i="9"/>
  <c r="E18" i="9"/>
  <c r="BA17" i="9"/>
  <c r="AI17" i="9"/>
  <c r="AF17" i="9"/>
  <c r="AC17" i="9"/>
  <c r="Z17" i="9"/>
  <c r="W17" i="9"/>
  <c r="T17" i="9"/>
  <c r="Q17" i="9"/>
  <c r="N17" i="9"/>
  <c r="K17" i="9"/>
  <c r="H17" i="9"/>
  <c r="E17" i="9"/>
  <c r="BA16" i="9"/>
  <c r="AI16" i="9"/>
  <c r="AF16" i="9"/>
  <c r="AC16" i="9"/>
  <c r="Z16" i="9"/>
  <c r="W16" i="9"/>
  <c r="T16" i="9"/>
  <c r="Q16" i="9"/>
  <c r="N16" i="9"/>
  <c r="K16" i="9"/>
  <c r="H16" i="9"/>
  <c r="E16" i="9"/>
  <c r="BA15" i="9"/>
  <c r="AI15" i="9"/>
  <c r="AF15" i="9"/>
  <c r="AC15" i="9"/>
  <c r="Z15" i="9"/>
  <c r="W15" i="9"/>
  <c r="T15" i="9"/>
  <c r="Q15" i="9"/>
  <c r="N15" i="9"/>
  <c r="K15" i="9"/>
  <c r="H15" i="9"/>
  <c r="E15" i="9"/>
  <c r="BA14" i="9"/>
  <c r="AI14" i="9"/>
  <c r="AF14" i="9"/>
  <c r="AC14" i="9"/>
  <c r="Z14" i="9"/>
  <c r="W14" i="9"/>
  <c r="T14" i="9"/>
  <c r="Q14" i="9"/>
  <c r="N14" i="9"/>
  <c r="K14" i="9"/>
  <c r="H14" i="9"/>
  <c r="E14" i="9"/>
  <c r="BA13" i="9"/>
  <c r="AI13" i="9"/>
  <c r="AF13" i="9"/>
  <c r="AC13" i="9"/>
  <c r="Z13" i="9"/>
  <c r="W13" i="9"/>
  <c r="T13" i="9"/>
  <c r="Q13" i="9"/>
  <c r="N13" i="9"/>
  <c r="K13" i="9"/>
  <c r="H13" i="9"/>
  <c r="E13" i="9"/>
  <c r="BA12" i="9"/>
  <c r="AI12" i="9"/>
  <c r="AF12" i="9"/>
  <c r="AC12" i="9"/>
  <c r="Z12" i="9"/>
  <c r="W12" i="9"/>
  <c r="T12" i="9"/>
  <c r="Q12" i="9"/>
  <c r="N12" i="9"/>
  <c r="K12" i="9"/>
  <c r="H12" i="9"/>
  <c r="E12" i="9"/>
  <c r="BA11" i="9"/>
  <c r="AI11" i="9"/>
  <c r="AF11" i="9"/>
  <c r="AC11" i="9"/>
  <c r="Z11" i="9"/>
  <c r="W11" i="9"/>
  <c r="T11" i="9"/>
  <c r="Q11" i="9"/>
  <c r="N11" i="9"/>
  <c r="K11" i="9"/>
  <c r="H11" i="9"/>
  <c r="E11" i="9"/>
  <c r="BA10" i="9"/>
  <c r="AI10" i="9"/>
  <c r="AF10" i="9"/>
  <c r="AC10" i="9"/>
  <c r="Z10" i="9"/>
  <c r="W10" i="9"/>
  <c r="T10" i="9"/>
  <c r="Q10" i="9"/>
  <c r="N10" i="9"/>
  <c r="K10" i="9"/>
  <c r="H10" i="9"/>
  <c r="E10" i="9"/>
  <c r="BA9" i="9"/>
  <c r="AI9" i="9"/>
  <c r="AF9" i="9"/>
  <c r="AC9" i="9"/>
  <c r="Z9" i="9"/>
  <c r="W9" i="9"/>
  <c r="T9" i="9"/>
  <c r="Q9" i="9"/>
  <c r="N9" i="9"/>
  <c r="K9" i="9"/>
  <c r="H9" i="9"/>
  <c r="E9" i="9"/>
  <c r="BA8" i="9"/>
  <c r="AI8" i="9"/>
  <c r="AF8" i="9"/>
  <c r="AC8" i="9"/>
  <c r="Z8" i="9"/>
  <c r="W8" i="9"/>
  <c r="T8" i="9"/>
  <c r="Q8" i="9"/>
  <c r="N8" i="9"/>
  <c r="K8" i="9"/>
  <c r="H8" i="9"/>
  <c r="E8" i="9"/>
  <c r="BA7" i="9"/>
  <c r="AI7" i="9"/>
  <c r="AF7" i="9"/>
  <c r="AC7" i="9"/>
  <c r="Z7" i="9"/>
  <c r="W7" i="9"/>
  <c r="T7" i="9"/>
  <c r="Q7" i="9"/>
  <c r="N7" i="9"/>
  <c r="K7" i="9"/>
  <c r="H7" i="9"/>
  <c r="E7" i="9"/>
  <c r="BA6" i="9"/>
  <c r="AI6" i="9"/>
  <c r="AF6" i="9"/>
  <c r="AC6" i="9"/>
  <c r="Z6" i="9"/>
  <c r="W6" i="9"/>
  <c r="T6" i="9"/>
  <c r="Q6" i="9"/>
  <c r="N6" i="9"/>
  <c r="K6" i="9"/>
  <c r="H6" i="9"/>
  <c r="E6" i="9"/>
  <c r="BA5" i="9"/>
  <c r="AI5" i="9"/>
  <c r="AF5" i="9"/>
  <c r="AC5" i="9"/>
  <c r="Z5" i="9"/>
  <c r="W5" i="9"/>
  <c r="T5" i="9"/>
  <c r="Q5" i="9"/>
  <c r="N5" i="9"/>
  <c r="K5" i="9"/>
  <c r="H5" i="9"/>
  <c r="E5" i="9"/>
  <c r="Z52" i="6"/>
  <c r="W52" i="6"/>
  <c r="T52" i="6"/>
  <c r="Q52" i="6"/>
  <c r="N52" i="6"/>
  <c r="K52" i="6"/>
  <c r="H52" i="6"/>
  <c r="E52" i="6"/>
  <c r="Z51" i="6"/>
  <c r="W51" i="6"/>
  <c r="T51" i="6"/>
  <c r="Q51" i="6"/>
  <c r="N51" i="6"/>
  <c r="K51" i="6"/>
  <c r="H51" i="6"/>
  <c r="E51" i="6"/>
  <c r="Z50" i="6"/>
  <c r="W50" i="6"/>
  <c r="T50" i="6"/>
  <c r="Q50" i="6"/>
  <c r="N50" i="6"/>
  <c r="K50" i="6"/>
  <c r="H50" i="6"/>
  <c r="E50" i="6"/>
  <c r="Z49" i="6"/>
  <c r="W49" i="6"/>
  <c r="T49" i="6"/>
  <c r="Q49" i="6"/>
  <c r="N49" i="6"/>
  <c r="K49" i="6"/>
  <c r="H49" i="6"/>
  <c r="E49" i="6"/>
  <c r="Z48" i="6"/>
  <c r="W48" i="6"/>
  <c r="T48" i="6"/>
  <c r="Q48" i="6"/>
  <c r="N48" i="6"/>
  <c r="K48" i="6"/>
  <c r="H48" i="6"/>
  <c r="E48" i="6"/>
  <c r="Z47" i="6"/>
  <c r="W47" i="6"/>
  <c r="T47" i="6"/>
  <c r="Q47" i="6"/>
  <c r="N47" i="6"/>
  <c r="K47" i="6"/>
  <c r="H47" i="6"/>
  <c r="E47" i="6"/>
  <c r="Z46" i="6"/>
  <c r="W46" i="6"/>
  <c r="T46" i="6"/>
  <c r="Q46" i="6"/>
  <c r="N46" i="6"/>
  <c r="K46" i="6"/>
  <c r="H46" i="6"/>
  <c r="E46" i="6"/>
  <c r="Z45" i="6"/>
  <c r="W45" i="6"/>
  <c r="T45" i="6"/>
  <c r="Q45" i="6"/>
  <c r="N45" i="6"/>
  <c r="K45" i="6"/>
  <c r="H45" i="6"/>
  <c r="E45" i="6"/>
  <c r="Z44" i="6"/>
  <c r="W44" i="6"/>
  <c r="T44" i="6"/>
  <c r="Q44" i="6"/>
  <c r="N44" i="6"/>
  <c r="K44" i="6"/>
  <c r="H44" i="6"/>
  <c r="E44" i="6"/>
  <c r="Z43" i="6"/>
  <c r="W43" i="6"/>
  <c r="T43" i="6"/>
  <c r="Q43" i="6"/>
  <c r="N43" i="6"/>
  <c r="K43" i="6"/>
  <c r="H43" i="6"/>
  <c r="E43" i="6"/>
  <c r="Z42" i="6"/>
  <c r="W42" i="6"/>
  <c r="T42" i="6"/>
  <c r="Q42" i="6"/>
  <c r="N42" i="6"/>
  <c r="K42" i="6"/>
  <c r="H42" i="6"/>
  <c r="E42" i="6"/>
  <c r="Z41" i="6"/>
  <c r="W41" i="6"/>
  <c r="T41" i="6"/>
  <c r="Q41" i="6"/>
  <c r="N41" i="6"/>
  <c r="K41" i="6"/>
  <c r="H41" i="6"/>
  <c r="E41" i="6"/>
  <c r="Z40" i="6"/>
  <c r="W40" i="6"/>
  <c r="T40" i="6"/>
  <c r="Q40" i="6"/>
  <c r="N40" i="6"/>
  <c r="K40" i="6"/>
  <c r="H40" i="6"/>
  <c r="E40" i="6"/>
  <c r="Z39" i="6"/>
  <c r="W39" i="6"/>
  <c r="T39" i="6"/>
  <c r="Q39" i="6"/>
  <c r="N39" i="6"/>
  <c r="K39" i="6"/>
  <c r="H39" i="6"/>
  <c r="E39" i="6"/>
  <c r="Z38" i="6"/>
  <c r="W38" i="6"/>
  <c r="T38" i="6"/>
  <c r="Q38" i="6"/>
  <c r="N38" i="6"/>
  <c r="K38" i="6"/>
  <c r="H38" i="6"/>
  <c r="E38" i="6"/>
  <c r="Z37" i="6"/>
  <c r="W37" i="6"/>
  <c r="T37" i="6"/>
  <c r="Q37" i="6"/>
  <c r="N37" i="6"/>
  <c r="K37" i="6"/>
  <c r="H37" i="6"/>
  <c r="E37" i="6"/>
  <c r="Z36" i="6"/>
  <c r="W36" i="6"/>
  <c r="T36" i="6"/>
  <c r="Q36" i="6"/>
  <c r="N36" i="6"/>
  <c r="K36" i="6"/>
  <c r="H36" i="6"/>
  <c r="E36" i="6"/>
  <c r="Z35" i="6"/>
  <c r="W35" i="6"/>
  <c r="T35" i="6"/>
  <c r="Q35" i="6"/>
  <c r="N35" i="6"/>
  <c r="K35" i="6"/>
  <c r="H35" i="6"/>
  <c r="E35" i="6"/>
  <c r="Z34" i="6"/>
  <c r="W34" i="6"/>
  <c r="T34" i="6"/>
  <c r="Q34" i="6"/>
  <c r="N34" i="6"/>
  <c r="K34" i="6"/>
  <c r="H34" i="6"/>
  <c r="E34" i="6"/>
  <c r="Z33" i="6"/>
  <c r="W33" i="6"/>
  <c r="T33" i="6"/>
  <c r="Q33" i="6"/>
  <c r="N33" i="6"/>
  <c r="K33" i="6"/>
  <c r="H33" i="6"/>
  <c r="E33" i="6"/>
  <c r="Z32" i="6"/>
  <c r="W32" i="6"/>
  <c r="T32" i="6"/>
  <c r="Q32" i="6"/>
  <c r="N32" i="6"/>
  <c r="K32" i="6"/>
  <c r="H32" i="6"/>
  <c r="E32" i="6"/>
  <c r="Z31" i="6"/>
  <c r="W31" i="6"/>
  <c r="T31" i="6"/>
  <c r="Q31" i="6"/>
  <c r="N31" i="6"/>
  <c r="K31" i="6"/>
  <c r="H31" i="6"/>
  <c r="E31" i="6"/>
  <c r="Z30" i="6"/>
  <c r="W30" i="6"/>
  <c r="T30" i="6"/>
  <c r="Q30" i="6"/>
  <c r="N30" i="6"/>
  <c r="K30" i="6"/>
  <c r="H30" i="6"/>
  <c r="E30" i="6"/>
  <c r="Z29" i="6"/>
  <c r="W29" i="6"/>
  <c r="T29" i="6"/>
  <c r="Q29" i="6"/>
  <c r="N29" i="6"/>
  <c r="K29" i="6"/>
  <c r="H29" i="6"/>
  <c r="E29" i="6"/>
  <c r="Z28" i="6"/>
  <c r="W28" i="6"/>
  <c r="T28" i="6"/>
  <c r="Q28" i="6"/>
  <c r="N28" i="6"/>
  <c r="K28" i="6"/>
  <c r="H28" i="6"/>
  <c r="E28" i="6"/>
  <c r="Z27" i="6"/>
  <c r="W27" i="6"/>
  <c r="T27" i="6"/>
  <c r="Q27" i="6"/>
  <c r="N27" i="6"/>
  <c r="K27" i="6"/>
  <c r="H27" i="6"/>
  <c r="E27" i="6"/>
  <c r="Z26" i="6"/>
  <c r="W26" i="6"/>
  <c r="T26" i="6"/>
  <c r="Q26" i="6"/>
  <c r="N26" i="6"/>
  <c r="K26" i="6"/>
  <c r="H26" i="6"/>
  <c r="E26" i="6"/>
  <c r="Z25" i="6"/>
  <c r="W25" i="6"/>
  <c r="T25" i="6"/>
  <c r="Q25" i="6"/>
  <c r="N25" i="6"/>
  <c r="K25" i="6"/>
  <c r="H25" i="6"/>
  <c r="E25" i="6"/>
  <c r="Z24" i="6"/>
  <c r="W24" i="6"/>
  <c r="T24" i="6"/>
  <c r="Q24" i="6"/>
  <c r="N24" i="6"/>
  <c r="K24" i="6"/>
  <c r="H24" i="6"/>
  <c r="E24" i="6"/>
  <c r="Z23" i="6"/>
  <c r="W23" i="6"/>
  <c r="T23" i="6"/>
  <c r="Q23" i="6"/>
  <c r="N23" i="6"/>
  <c r="K23" i="6"/>
  <c r="H23" i="6"/>
  <c r="E23" i="6"/>
  <c r="Z22" i="6"/>
  <c r="W22" i="6"/>
  <c r="T22" i="6"/>
  <c r="Q22" i="6"/>
  <c r="N22" i="6"/>
  <c r="K22" i="6"/>
  <c r="H22" i="6"/>
  <c r="E22" i="6"/>
  <c r="Z21" i="6"/>
  <c r="W21" i="6"/>
  <c r="T21" i="6"/>
  <c r="Q21" i="6"/>
  <c r="N21" i="6"/>
  <c r="K21" i="6"/>
  <c r="H21" i="6"/>
  <c r="E21" i="6"/>
  <c r="Z20" i="6"/>
  <c r="W20" i="6"/>
  <c r="T20" i="6"/>
  <c r="Q20" i="6"/>
  <c r="N20" i="6"/>
  <c r="K20" i="6"/>
  <c r="H20" i="6"/>
  <c r="E20" i="6"/>
  <c r="Z19" i="6"/>
  <c r="W19" i="6"/>
  <c r="T19" i="6"/>
  <c r="Q19" i="6"/>
  <c r="N19" i="6"/>
  <c r="K19" i="6"/>
  <c r="H19" i="6"/>
  <c r="E19" i="6"/>
  <c r="Z18" i="6"/>
  <c r="W18" i="6"/>
  <c r="T18" i="6"/>
  <c r="Q18" i="6"/>
  <c r="N18" i="6"/>
  <c r="K18" i="6"/>
  <c r="H18" i="6"/>
  <c r="E18" i="6"/>
  <c r="Z17" i="6"/>
  <c r="W17" i="6"/>
  <c r="T17" i="6"/>
  <c r="Q17" i="6"/>
  <c r="N17" i="6"/>
  <c r="K17" i="6"/>
  <c r="H17" i="6"/>
  <c r="E17" i="6"/>
  <c r="Z16" i="6"/>
  <c r="W16" i="6"/>
  <c r="T16" i="6"/>
  <c r="Q16" i="6"/>
  <c r="N16" i="6"/>
  <c r="K16" i="6"/>
  <c r="H16" i="6"/>
  <c r="E16" i="6"/>
  <c r="Z15" i="6"/>
  <c r="W15" i="6"/>
  <c r="T15" i="6"/>
  <c r="Q15" i="6"/>
  <c r="N15" i="6"/>
  <c r="K15" i="6"/>
  <c r="H15" i="6"/>
  <c r="E15" i="6"/>
  <c r="Z14" i="6"/>
  <c r="W14" i="6"/>
  <c r="T14" i="6"/>
  <c r="Q14" i="6"/>
  <c r="N14" i="6"/>
  <c r="K14" i="6"/>
  <c r="H14" i="6"/>
  <c r="E14" i="6"/>
  <c r="Z13" i="6"/>
  <c r="W13" i="6"/>
  <c r="T13" i="6"/>
  <c r="Q13" i="6"/>
  <c r="N13" i="6"/>
  <c r="K13" i="6"/>
  <c r="H13" i="6"/>
  <c r="E13" i="6"/>
  <c r="Z12" i="6"/>
  <c r="W12" i="6"/>
  <c r="T12" i="6"/>
  <c r="Q12" i="6"/>
  <c r="N12" i="6"/>
  <c r="K12" i="6"/>
  <c r="H12" i="6"/>
  <c r="E12" i="6"/>
  <c r="Z11" i="6"/>
  <c r="W11" i="6"/>
  <c r="T11" i="6"/>
  <c r="Q11" i="6"/>
  <c r="N11" i="6"/>
  <c r="K11" i="6"/>
  <c r="H11" i="6"/>
  <c r="E11" i="6"/>
  <c r="Z10" i="6"/>
  <c r="W10" i="6"/>
  <c r="T10" i="6"/>
  <c r="Q10" i="6"/>
  <c r="N10" i="6"/>
  <c r="K10" i="6"/>
  <c r="H10" i="6"/>
  <c r="E10" i="6"/>
  <c r="Z9" i="6"/>
  <c r="W9" i="6"/>
  <c r="T9" i="6"/>
  <c r="Q9" i="6"/>
  <c r="N9" i="6"/>
  <c r="K9" i="6"/>
  <c r="H9" i="6"/>
  <c r="E9" i="6"/>
  <c r="Z8" i="6"/>
  <c r="W8" i="6"/>
  <c r="T8" i="6"/>
  <c r="Q8" i="6"/>
  <c r="N8" i="6"/>
  <c r="K8" i="6"/>
  <c r="H8" i="6"/>
  <c r="E8" i="6"/>
  <c r="Z7" i="6"/>
  <c r="W7" i="6"/>
  <c r="T7" i="6"/>
  <c r="Q7" i="6"/>
  <c r="N7" i="6"/>
  <c r="K7" i="6"/>
  <c r="H7" i="6"/>
  <c r="E7" i="6"/>
  <c r="Z6" i="6"/>
  <c r="W6" i="6"/>
  <c r="T6" i="6"/>
  <c r="Q6" i="6"/>
  <c r="N6" i="6"/>
  <c r="K6" i="6"/>
  <c r="H6" i="6"/>
  <c r="E6" i="6"/>
  <c r="Z5" i="6"/>
  <c r="W5" i="6"/>
  <c r="T5" i="6"/>
  <c r="Q5" i="6"/>
  <c r="N5" i="6"/>
  <c r="K5" i="6"/>
  <c r="H5" i="6"/>
  <c r="E5" i="6"/>
  <c r="O52" i="5"/>
  <c r="L52" i="5"/>
  <c r="H52" i="5"/>
  <c r="E52" i="5"/>
  <c r="O51" i="5"/>
  <c r="L51" i="5"/>
  <c r="H51" i="5"/>
  <c r="E51" i="5"/>
  <c r="O50" i="5"/>
  <c r="L50" i="5"/>
  <c r="H50" i="5"/>
  <c r="E50" i="5"/>
  <c r="O49" i="5"/>
  <c r="L49" i="5"/>
  <c r="H49" i="5"/>
  <c r="E49" i="5"/>
  <c r="O48" i="5"/>
  <c r="L48" i="5"/>
  <c r="H48" i="5"/>
  <c r="E48" i="5"/>
  <c r="O47" i="5"/>
  <c r="L47" i="5"/>
  <c r="H47" i="5"/>
  <c r="E47" i="5"/>
  <c r="O46" i="5"/>
  <c r="L46" i="5"/>
  <c r="H46" i="5"/>
  <c r="E46" i="5"/>
  <c r="O45" i="5"/>
  <c r="L45" i="5"/>
  <c r="H45" i="5"/>
  <c r="E45" i="5"/>
  <c r="O44" i="5"/>
  <c r="L44" i="5"/>
  <c r="H44" i="5"/>
  <c r="E44" i="5"/>
  <c r="O43" i="5"/>
  <c r="L43" i="5"/>
  <c r="H43" i="5"/>
  <c r="E43" i="5"/>
  <c r="O42" i="5"/>
  <c r="L42" i="5"/>
  <c r="H42" i="5"/>
  <c r="E42" i="5"/>
  <c r="O41" i="5"/>
  <c r="L41" i="5"/>
  <c r="H41" i="5"/>
  <c r="E41" i="5"/>
  <c r="O40" i="5"/>
  <c r="L40" i="5"/>
  <c r="H40" i="5"/>
  <c r="E40" i="5"/>
  <c r="O39" i="5"/>
  <c r="L39" i="5"/>
  <c r="H39" i="5"/>
  <c r="E39" i="5"/>
  <c r="O38" i="5"/>
  <c r="L38" i="5"/>
  <c r="H38" i="5"/>
  <c r="E38" i="5"/>
  <c r="O37" i="5"/>
  <c r="L37" i="5"/>
  <c r="H37" i="5"/>
  <c r="E37" i="5"/>
  <c r="O36" i="5"/>
  <c r="L36" i="5"/>
  <c r="H36" i="5"/>
  <c r="E36" i="5"/>
  <c r="O35" i="5"/>
  <c r="L35" i="5"/>
  <c r="H35" i="5"/>
  <c r="E35" i="5"/>
  <c r="O34" i="5"/>
  <c r="L34" i="5"/>
  <c r="H34" i="5"/>
  <c r="E34" i="5"/>
  <c r="O33" i="5"/>
  <c r="L33" i="5"/>
  <c r="H33" i="5"/>
  <c r="E33" i="5"/>
  <c r="O32" i="5"/>
  <c r="L32" i="5"/>
  <c r="H32" i="5"/>
  <c r="E32" i="5"/>
  <c r="O31" i="5"/>
  <c r="L31" i="5"/>
  <c r="H31" i="5"/>
  <c r="E31" i="5"/>
  <c r="O30" i="5"/>
  <c r="L30" i="5"/>
  <c r="H30" i="5"/>
  <c r="E30" i="5"/>
  <c r="O29" i="5"/>
  <c r="L29" i="5"/>
  <c r="H29" i="5"/>
  <c r="E29" i="5"/>
  <c r="O28" i="5"/>
  <c r="L28" i="5"/>
  <c r="H28" i="5"/>
  <c r="E28" i="5"/>
  <c r="O27" i="5"/>
  <c r="L27" i="5"/>
  <c r="H27" i="5"/>
  <c r="E27" i="5"/>
  <c r="O26" i="5"/>
  <c r="L26" i="5"/>
  <c r="H26" i="5"/>
  <c r="E26" i="5"/>
  <c r="O25" i="5"/>
  <c r="L25" i="5"/>
  <c r="H25" i="5"/>
  <c r="E25" i="5"/>
  <c r="O24" i="5"/>
  <c r="L24" i="5"/>
  <c r="H24" i="5"/>
  <c r="E24" i="5"/>
  <c r="O23" i="5"/>
  <c r="L23" i="5"/>
  <c r="H23" i="5"/>
  <c r="E23" i="5"/>
  <c r="O22" i="5"/>
  <c r="L22" i="5"/>
  <c r="H22" i="5"/>
  <c r="E22" i="5"/>
  <c r="O21" i="5"/>
  <c r="L21" i="5"/>
  <c r="H21" i="5"/>
  <c r="E21" i="5"/>
  <c r="O20" i="5"/>
  <c r="L20" i="5"/>
  <c r="H20" i="5"/>
  <c r="E20" i="5"/>
  <c r="O19" i="5"/>
  <c r="L19" i="5"/>
  <c r="H19" i="5"/>
  <c r="E19" i="5"/>
  <c r="O18" i="5"/>
  <c r="L18" i="5"/>
  <c r="H18" i="5"/>
  <c r="E18" i="5"/>
  <c r="O17" i="5"/>
  <c r="L17" i="5"/>
  <c r="H17" i="5"/>
  <c r="E17" i="5"/>
  <c r="O16" i="5"/>
  <c r="L16" i="5"/>
  <c r="H16" i="5"/>
  <c r="E16" i="5"/>
  <c r="O15" i="5"/>
  <c r="L15" i="5"/>
  <c r="H15" i="5"/>
  <c r="E15" i="5"/>
  <c r="O14" i="5"/>
  <c r="L14" i="5"/>
  <c r="H14" i="5"/>
  <c r="E14" i="5"/>
  <c r="O13" i="5"/>
  <c r="L13" i="5"/>
  <c r="H13" i="5"/>
  <c r="E13" i="5"/>
  <c r="O12" i="5"/>
  <c r="L12" i="5"/>
  <c r="H12" i="5"/>
  <c r="E12" i="5"/>
  <c r="O11" i="5"/>
  <c r="L11" i="5"/>
  <c r="H11" i="5"/>
  <c r="E11" i="5"/>
  <c r="O10" i="5"/>
  <c r="L10" i="5"/>
  <c r="H10" i="5"/>
  <c r="E10" i="5"/>
  <c r="O9" i="5"/>
  <c r="L9" i="5"/>
  <c r="H9" i="5"/>
  <c r="E9" i="5"/>
  <c r="O8" i="5"/>
  <c r="L8" i="5"/>
  <c r="H8" i="5"/>
  <c r="E8" i="5"/>
  <c r="O7" i="5"/>
  <c r="L7" i="5"/>
  <c r="H7" i="5"/>
  <c r="E7" i="5"/>
  <c r="O6" i="5"/>
  <c r="L6" i="5"/>
  <c r="H6" i="5"/>
  <c r="E6" i="5"/>
  <c r="O5" i="5"/>
  <c r="L5" i="5"/>
  <c r="H5" i="5"/>
  <c r="E5" i="5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BB5" i="9"/>
  <c r="BB6" i="9"/>
  <c r="BB7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Q5" i="5"/>
  <c r="I5" i="5"/>
  <c r="Q6" i="5"/>
  <c r="I6" i="5"/>
  <c r="Q7" i="5"/>
  <c r="I7" i="5"/>
  <c r="Q8" i="5"/>
  <c r="I8" i="5"/>
  <c r="Q9" i="5"/>
  <c r="I9" i="5"/>
  <c r="Q10" i="5"/>
  <c r="I10" i="5"/>
  <c r="Q11" i="5"/>
  <c r="I11" i="5"/>
  <c r="Q12" i="5"/>
  <c r="I12" i="5"/>
  <c r="Q13" i="5"/>
  <c r="I13" i="5"/>
  <c r="Q14" i="5"/>
  <c r="I14" i="5"/>
  <c r="Q15" i="5"/>
  <c r="I15" i="5"/>
  <c r="Q16" i="5"/>
  <c r="I16" i="5"/>
  <c r="Q17" i="5"/>
  <c r="I17" i="5"/>
  <c r="Q18" i="5"/>
  <c r="I18" i="5"/>
  <c r="Q19" i="5"/>
  <c r="I19" i="5"/>
  <c r="Q20" i="5"/>
  <c r="I20" i="5"/>
  <c r="Q21" i="5"/>
  <c r="I21" i="5"/>
  <c r="Q22" i="5"/>
  <c r="I22" i="5"/>
  <c r="Q23" i="5"/>
  <c r="I23" i="5"/>
  <c r="Q24" i="5"/>
  <c r="I24" i="5"/>
  <c r="Q25" i="5"/>
  <c r="I25" i="5"/>
  <c r="Q26" i="5"/>
  <c r="I26" i="5"/>
  <c r="Q27" i="5"/>
  <c r="I27" i="5"/>
  <c r="Q28" i="5"/>
  <c r="I28" i="5"/>
  <c r="Q29" i="5"/>
  <c r="I29" i="5"/>
  <c r="Q30" i="5"/>
  <c r="I30" i="5"/>
  <c r="Q31" i="5"/>
  <c r="I31" i="5"/>
  <c r="Q32" i="5"/>
  <c r="I32" i="5"/>
  <c r="Q33" i="5"/>
  <c r="I33" i="5"/>
  <c r="Q34" i="5"/>
  <c r="I34" i="5"/>
  <c r="Q35" i="5"/>
  <c r="I35" i="5"/>
  <c r="Q36" i="5"/>
  <c r="I36" i="5"/>
  <c r="Q37" i="5"/>
  <c r="I37" i="5"/>
  <c r="Q38" i="5"/>
  <c r="I38" i="5"/>
  <c r="Q39" i="5"/>
  <c r="I39" i="5"/>
  <c r="Q40" i="5"/>
  <c r="I40" i="5"/>
  <c r="Q41" i="5"/>
  <c r="I41" i="5"/>
  <c r="Q42" i="5"/>
  <c r="I42" i="5"/>
  <c r="Q43" i="5"/>
  <c r="I43" i="5"/>
  <c r="Q44" i="5"/>
  <c r="I44" i="5"/>
  <c r="Q45" i="5"/>
  <c r="I45" i="5"/>
  <c r="Q46" i="5"/>
  <c r="I46" i="5"/>
  <c r="Q47" i="5"/>
  <c r="I47" i="5"/>
  <c r="Q48" i="5"/>
  <c r="I48" i="5"/>
  <c r="Q49" i="5"/>
  <c r="I49" i="5"/>
  <c r="Q50" i="5"/>
  <c r="I50" i="5"/>
  <c r="Q51" i="5"/>
  <c r="I51" i="5"/>
  <c r="Q52" i="5"/>
  <c r="I52" i="5"/>
  <c r="AU52" i="3"/>
  <c r="AR52" i="3"/>
  <c r="AO52" i="3"/>
  <c r="AL52" i="3"/>
  <c r="AI52" i="3"/>
  <c r="AF52" i="3"/>
  <c r="AC52" i="3"/>
  <c r="Z52" i="3"/>
  <c r="T52" i="3"/>
  <c r="N52" i="3"/>
  <c r="H52" i="3"/>
  <c r="E52" i="3"/>
  <c r="AU51" i="3"/>
  <c r="AR51" i="3"/>
  <c r="AO51" i="3"/>
  <c r="AL51" i="3"/>
  <c r="AI51" i="3"/>
  <c r="AF51" i="3"/>
  <c r="AC51" i="3"/>
  <c r="Z51" i="3"/>
  <c r="T51" i="3"/>
  <c r="N51" i="3"/>
  <c r="H51" i="3"/>
  <c r="E51" i="3"/>
  <c r="AU50" i="3"/>
  <c r="AR50" i="3"/>
  <c r="AO50" i="3"/>
  <c r="AL50" i="3"/>
  <c r="AI50" i="3"/>
  <c r="AF50" i="3"/>
  <c r="AC50" i="3"/>
  <c r="Z50" i="3"/>
  <c r="T50" i="3"/>
  <c r="N50" i="3"/>
  <c r="H50" i="3"/>
  <c r="E50" i="3"/>
  <c r="AU49" i="3"/>
  <c r="AR49" i="3"/>
  <c r="AO49" i="3"/>
  <c r="AL49" i="3"/>
  <c r="AI49" i="3"/>
  <c r="AF49" i="3"/>
  <c r="AC49" i="3"/>
  <c r="Z49" i="3"/>
  <c r="T49" i="3"/>
  <c r="N49" i="3"/>
  <c r="H49" i="3"/>
  <c r="E49" i="3"/>
  <c r="AU48" i="3"/>
  <c r="AR48" i="3"/>
  <c r="AO48" i="3"/>
  <c r="AL48" i="3"/>
  <c r="AI48" i="3"/>
  <c r="AF48" i="3"/>
  <c r="AC48" i="3"/>
  <c r="Z48" i="3"/>
  <c r="T48" i="3"/>
  <c r="N48" i="3"/>
  <c r="H48" i="3"/>
  <c r="E48" i="3"/>
  <c r="AU47" i="3"/>
  <c r="AR47" i="3"/>
  <c r="AO47" i="3"/>
  <c r="AL47" i="3"/>
  <c r="AI47" i="3"/>
  <c r="AF47" i="3"/>
  <c r="AC47" i="3"/>
  <c r="Z47" i="3"/>
  <c r="T47" i="3"/>
  <c r="N47" i="3"/>
  <c r="H47" i="3"/>
  <c r="E47" i="3"/>
  <c r="AU46" i="3"/>
  <c r="AR46" i="3"/>
  <c r="AO46" i="3"/>
  <c r="AL46" i="3"/>
  <c r="AI46" i="3"/>
  <c r="AF46" i="3"/>
  <c r="AC46" i="3"/>
  <c r="Z46" i="3"/>
  <c r="T46" i="3"/>
  <c r="N46" i="3"/>
  <c r="H46" i="3"/>
  <c r="E46" i="3"/>
  <c r="AU45" i="3"/>
  <c r="AR45" i="3"/>
  <c r="AO45" i="3"/>
  <c r="AL45" i="3"/>
  <c r="AI45" i="3"/>
  <c r="AF45" i="3"/>
  <c r="AC45" i="3"/>
  <c r="Z45" i="3"/>
  <c r="T45" i="3"/>
  <c r="N45" i="3"/>
  <c r="H45" i="3"/>
  <c r="E45" i="3"/>
  <c r="AU44" i="3"/>
  <c r="AR44" i="3"/>
  <c r="AO44" i="3"/>
  <c r="AL44" i="3"/>
  <c r="AI44" i="3"/>
  <c r="AF44" i="3"/>
  <c r="AC44" i="3"/>
  <c r="Z44" i="3"/>
  <c r="T44" i="3"/>
  <c r="N44" i="3"/>
  <c r="H44" i="3"/>
  <c r="E44" i="3"/>
  <c r="AU43" i="3"/>
  <c r="AR43" i="3"/>
  <c r="AO43" i="3"/>
  <c r="AL43" i="3"/>
  <c r="AI43" i="3"/>
  <c r="AF43" i="3"/>
  <c r="AC43" i="3"/>
  <c r="Z43" i="3"/>
  <c r="T43" i="3"/>
  <c r="N43" i="3"/>
  <c r="H43" i="3"/>
  <c r="E43" i="3"/>
  <c r="AU42" i="3"/>
  <c r="AR42" i="3"/>
  <c r="AO42" i="3"/>
  <c r="AL42" i="3"/>
  <c r="AI42" i="3"/>
  <c r="AF42" i="3"/>
  <c r="AC42" i="3"/>
  <c r="Z42" i="3"/>
  <c r="T42" i="3"/>
  <c r="N42" i="3"/>
  <c r="H42" i="3"/>
  <c r="E42" i="3"/>
  <c r="AU41" i="3"/>
  <c r="AR41" i="3"/>
  <c r="AO41" i="3"/>
  <c r="AL41" i="3"/>
  <c r="AI41" i="3"/>
  <c r="AF41" i="3"/>
  <c r="AC41" i="3"/>
  <c r="Z41" i="3"/>
  <c r="T41" i="3"/>
  <c r="N41" i="3"/>
  <c r="H41" i="3"/>
  <c r="E41" i="3"/>
  <c r="AU40" i="3"/>
  <c r="AR40" i="3"/>
  <c r="AO40" i="3"/>
  <c r="AL40" i="3"/>
  <c r="AI40" i="3"/>
  <c r="AF40" i="3"/>
  <c r="AC40" i="3"/>
  <c r="Z40" i="3"/>
  <c r="T40" i="3"/>
  <c r="N40" i="3"/>
  <c r="H40" i="3"/>
  <c r="E40" i="3"/>
  <c r="AU39" i="3"/>
  <c r="AR39" i="3"/>
  <c r="AO39" i="3"/>
  <c r="AL39" i="3"/>
  <c r="AI39" i="3"/>
  <c r="AF39" i="3"/>
  <c r="AC39" i="3"/>
  <c r="Z39" i="3"/>
  <c r="T39" i="3"/>
  <c r="N39" i="3"/>
  <c r="H39" i="3"/>
  <c r="E39" i="3"/>
  <c r="AU38" i="3"/>
  <c r="AR38" i="3"/>
  <c r="AO38" i="3"/>
  <c r="AL38" i="3"/>
  <c r="AI38" i="3"/>
  <c r="AF38" i="3"/>
  <c r="AC38" i="3"/>
  <c r="Z38" i="3"/>
  <c r="T38" i="3"/>
  <c r="N38" i="3"/>
  <c r="H38" i="3"/>
  <c r="E38" i="3"/>
  <c r="AU37" i="3"/>
  <c r="AR37" i="3"/>
  <c r="AO37" i="3"/>
  <c r="AL37" i="3"/>
  <c r="AI37" i="3"/>
  <c r="AF37" i="3"/>
  <c r="AC37" i="3"/>
  <c r="Z37" i="3"/>
  <c r="T37" i="3"/>
  <c r="N37" i="3"/>
  <c r="H37" i="3"/>
  <c r="E37" i="3"/>
  <c r="AU36" i="3"/>
  <c r="AR36" i="3"/>
  <c r="AO36" i="3"/>
  <c r="AL36" i="3"/>
  <c r="AI36" i="3"/>
  <c r="AF36" i="3"/>
  <c r="AC36" i="3"/>
  <c r="Z36" i="3"/>
  <c r="T36" i="3"/>
  <c r="N36" i="3"/>
  <c r="H36" i="3"/>
  <c r="E36" i="3"/>
  <c r="AU35" i="3"/>
  <c r="AR35" i="3"/>
  <c r="AO35" i="3"/>
  <c r="AL35" i="3"/>
  <c r="AI35" i="3"/>
  <c r="AF35" i="3"/>
  <c r="AC35" i="3"/>
  <c r="Z35" i="3"/>
  <c r="T35" i="3"/>
  <c r="N35" i="3"/>
  <c r="H35" i="3"/>
  <c r="E35" i="3"/>
  <c r="AU34" i="3"/>
  <c r="AR34" i="3"/>
  <c r="AO34" i="3"/>
  <c r="AL34" i="3"/>
  <c r="AI34" i="3"/>
  <c r="AF34" i="3"/>
  <c r="AC34" i="3"/>
  <c r="Z34" i="3"/>
  <c r="T34" i="3"/>
  <c r="N34" i="3"/>
  <c r="H34" i="3"/>
  <c r="E34" i="3"/>
  <c r="AU33" i="3"/>
  <c r="AR33" i="3"/>
  <c r="AO33" i="3"/>
  <c r="AL33" i="3"/>
  <c r="AI33" i="3"/>
  <c r="AF33" i="3"/>
  <c r="AC33" i="3"/>
  <c r="Z33" i="3"/>
  <c r="T33" i="3"/>
  <c r="N33" i="3"/>
  <c r="H33" i="3"/>
  <c r="E33" i="3"/>
  <c r="AU32" i="3"/>
  <c r="AR32" i="3"/>
  <c r="AO32" i="3"/>
  <c r="AL32" i="3"/>
  <c r="AI32" i="3"/>
  <c r="AF32" i="3"/>
  <c r="AC32" i="3"/>
  <c r="Z32" i="3"/>
  <c r="T32" i="3"/>
  <c r="N32" i="3"/>
  <c r="H32" i="3"/>
  <c r="E32" i="3"/>
  <c r="AU31" i="3"/>
  <c r="AR31" i="3"/>
  <c r="AO31" i="3"/>
  <c r="AL31" i="3"/>
  <c r="AI31" i="3"/>
  <c r="AF31" i="3"/>
  <c r="AC31" i="3"/>
  <c r="Z31" i="3"/>
  <c r="T31" i="3"/>
  <c r="N31" i="3"/>
  <c r="H31" i="3"/>
  <c r="E31" i="3"/>
  <c r="AU30" i="3"/>
  <c r="AR30" i="3"/>
  <c r="AO30" i="3"/>
  <c r="AL30" i="3"/>
  <c r="AI30" i="3"/>
  <c r="AF30" i="3"/>
  <c r="AC30" i="3"/>
  <c r="Z30" i="3"/>
  <c r="T30" i="3"/>
  <c r="N30" i="3"/>
  <c r="H30" i="3"/>
  <c r="E30" i="3"/>
  <c r="AU29" i="3"/>
  <c r="AR29" i="3"/>
  <c r="AO29" i="3"/>
  <c r="AL29" i="3"/>
  <c r="AI29" i="3"/>
  <c r="AF29" i="3"/>
  <c r="AC29" i="3"/>
  <c r="Z29" i="3"/>
  <c r="T29" i="3"/>
  <c r="N29" i="3"/>
  <c r="H29" i="3"/>
  <c r="E29" i="3"/>
  <c r="AU28" i="3"/>
  <c r="AR28" i="3"/>
  <c r="AO28" i="3"/>
  <c r="AL28" i="3"/>
  <c r="AI28" i="3"/>
  <c r="AF28" i="3"/>
  <c r="AC28" i="3"/>
  <c r="Z28" i="3"/>
  <c r="T28" i="3"/>
  <c r="N28" i="3"/>
  <c r="H28" i="3"/>
  <c r="E28" i="3"/>
  <c r="AU27" i="3"/>
  <c r="AR27" i="3"/>
  <c r="AO27" i="3"/>
  <c r="AL27" i="3"/>
  <c r="AI27" i="3"/>
  <c r="AF27" i="3"/>
  <c r="AC27" i="3"/>
  <c r="Z27" i="3"/>
  <c r="T27" i="3"/>
  <c r="N27" i="3"/>
  <c r="H27" i="3"/>
  <c r="E27" i="3"/>
  <c r="AU26" i="3"/>
  <c r="AR26" i="3"/>
  <c r="AO26" i="3"/>
  <c r="AL26" i="3"/>
  <c r="AI26" i="3"/>
  <c r="AF26" i="3"/>
  <c r="AC26" i="3"/>
  <c r="Z26" i="3"/>
  <c r="T26" i="3"/>
  <c r="N26" i="3"/>
  <c r="H26" i="3"/>
  <c r="E26" i="3"/>
  <c r="AU25" i="3"/>
  <c r="AR25" i="3"/>
  <c r="AO25" i="3"/>
  <c r="AL25" i="3"/>
  <c r="AI25" i="3"/>
  <c r="AF25" i="3"/>
  <c r="AC25" i="3"/>
  <c r="Z25" i="3"/>
  <c r="T25" i="3"/>
  <c r="N25" i="3"/>
  <c r="H25" i="3"/>
  <c r="E25" i="3"/>
  <c r="AU24" i="3"/>
  <c r="AR24" i="3"/>
  <c r="AO24" i="3"/>
  <c r="AL24" i="3"/>
  <c r="AI24" i="3"/>
  <c r="AF24" i="3"/>
  <c r="AC24" i="3"/>
  <c r="Z24" i="3"/>
  <c r="T24" i="3"/>
  <c r="N24" i="3"/>
  <c r="H24" i="3"/>
  <c r="E24" i="3"/>
  <c r="AU23" i="3"/>
  <c r="AR23" i="3"/>
  <c r="AO23" i="3"/>
  <c r="AL23" i="3"/>
  <c r="AI23" i="3"/>
  <c r="AF23" i="3"/>
  <c r="AC23" i="3"/>
  <c r="Z23" i="3"/>
  <c r="T23" i="3"/>
  <c r="N23" i="3"/>
  <c r="H23" i="3"/>
  <c r="E23" i="3"/>
  <c r="AU22" i="3"/>
  <c r="AR22" i="3"/>
  <c r="AO22" i="3"/>
  <c r="AL22" i="3"/>
  <c r="AI22" i="3"/>
  <c r="AF22" i="3"/>
  <c r="AC22" i="3"/>
  <c r="Z22" i="3"/>
  <c r="T22" i="3"/>
  <c r="N22" i="3"/>
  <c r="H22" i="3"/>
  <c r="E22" i="3"/>
  <c r="AU21" i="3"/>
  <c r="AR21" i="3"/>
  <c r="AO21" i="3"/>
  <c r="AL21" i="3"/>
  <c r="AI21" i="3"/>
  <c r="AF21" i="3"/>
  <c r="AC21" i="3"/>
  <c r="Z21" i="3"/>
  <c r="T21" i="3"/>
  <c r="N21" i="3"/>
  <c r="H21" i="3"/>
  <c r="E21" i="3"/>
  <c r="AU20" i="3"/>
  <c r="AR20" i="3"/>
  <c r="AO20" i="3"/>
  <c r="AL20" i="3"/>
  <c r="AI20" i="3"/>
  <c r="AF20" i="3"/>
  <c r="AC20" i="3"/>
  <c r="Z20" i="3"/>
  <c r="T20" i="3"/>
  <c r="N20" i="3"/>
  <c r="H20" i="3"/>
  <c r="E20" i="3"/>
  <c r="AU19" i="3"/>
  <c r="AR19" i="3"/>
  <c r="AO19" i="3"/>
  <c r="AL19" i="3"/>
  <c r="AI19" i="3"/>
  <c r="AF19" i="3"/>
  <c r="AC19" i="3"/>
  <c r="Z19" i="3"/>
  <c r="T19" i="3"/>
  <c r="N19" i="3"/>
  <c r="H19" i="3"/>
  <c r="E19" i="3"/>
  <c r="AU18" i="3"/>
  <c r="AR18" i="3"/>
  <c r="AO18" i="3"/>
  <c r="AL18" i="3"/>
  <c r="AI18" i="3"/>
  <c r="AF18" i="3"/>
  <c r="AC18" i="3"/>
  <c r="Z18" i="3"/>
  <c r="T18" i="3"/>
  <c r="N18" i="3"/>
  <c r="H18" i="3"/>
  <c r="E18" i="3"/>
  <c r="AU17" i="3"/>
  <c r="AR17" i="3"/>
  <c r="AO17" i="3"/>
  <c r="AL17" i="3"/>
  <c r="AI17" i="3"/>
  <c r="AF17" i="3"/>
  <c r="AC17" i="3"/>
  <c r="Z17" i="3"/>
  <c r="T17" i="3"/>
  <c r="N17" i="3"/>
  <c r="H17" i="3"/>
  <c r="E17" i="3"/>
  <c r="AU16" i="3"/>
  <c r="AR16" i="3"/>
  <c r="AO16" i="3"/>
  <c r="AL16" i="3"/>
  <c r="AI16" i="3"/>
  <c r="AF16" i="3"/>
  <c r="AC16" i="3"/>
  <c r="Z16" i="3"/>
  <c r="T16" i="3"/>
  <c r="N16" i="3"/>
  <c r="H16" i="3"/>
  <c r="E16" i="3"/>
  <c r="AU15" i="3"/>
  <c r="AR15" i="3"/>
  <c r="AO15" i="3"/>
  <c r="AL15" i="3"/>
  <c r="AI15" i="3"/>
  <c r="AF15" i="3"/>
  <c r="AC15" i="3"/>
  <c r="Z15" i="3"/>
  <c r="T15" i="3"/>
  <c r="N15" i="3"/>
  <c r="H15" i="3"/>
  <c r="E15" i="3"/>
  <c r="AU14" i="3"/>
  <c r="AR14" i="3"/>
  <c r="AO14" i="3"/>
  <c r="AL14" i="3"/>
  <c r="AI14" i="3"/>
  <c r="AF14" i="3"/>
  <c r="AC14" i="3"/>
  <c r="Z14" i="3"/>
  <c r="T14" i="3"/>
  <c r="N14" i="3"/>
  <c r="H14" i="3"/>
  <c r="E14" i="3"/>
  <c r="AU13" i="3"/>
  <c r="AR13" i="3"/>
  <c r="AO13" i="3"/>
  <c r="AL13" i="3"/>
  <c r="AI13" i="3"/>
  <c r="AF13" i="3"/>
  <c r="AC13" i="3"/>
  <c r="Z13" i="3"/>
  <c r="T13" i="3"/>
  <c r="N13" i="3"/>
  <c r="H13" i="3"/>
  <c r="E13" i="3"/>
  <c r="AU12" i="3"/>
  <c r="AR12" i="3"/>
  <c r="AO12" i="3"/>
  <c r="AL12" i="3"/>
  <c r="AI12" i="3"/>
  <c r="AF12" i="3"/>
  <c r="AC12" i="3"/>
  <c r="Z12" i="3"/>
  <c r="T12" i="3"/>
  <c r="N12" i="3"/>
  <c r="H12" i="3"/>
  <c r="E12" i="3"/>
  <c r="AU11" i="3"/>
  <c r="AR11" i="3"/>
  <c r="AO11" i="3"/>
  <c r="AL11" i="3"/>
  <c r="AI11" i="3"/>
  <c r="AF11" i="3"/>
  <c r="AC11" i="3"/>
  <c r="Z11" i="3"/>
  <c r="T11" i="3"/>
  <c r="N11" i="3"/>
  <c r="H11" i="3"/>
  <c r="E11" i="3"/>
  <c r="AU10" i="3"/>
  <c r="AR10" i="3"/>
  <c r="AO10" i="3"/>
  <c r="AL10" i="3"/>
  <c r="AI10" i="3"/>
  <c r="AF10" i="3"/>
  <c r="AC10" i="3"/>
  <c r="Z10" i="3"/>
  <c r="T10" i="3"/>
  <c r="N10" i="3"/>
  <c r="H10" i="3"/>
  <c r="E10" i="3"/>
  <c r="AU9" i="3"/>
  <c r="AR9" i="3"/>
  <c r="AO9" i="3"/>
  <c r="AL9" i="3"/>
  <c r="AI9" i="3"/>
  <c r="AF9" i="3"/>
  <c r="AC9" i="3"/>
  <c r="Z9" i="3"/>
  <c r="T9" i="3"/>
  <c r="N9" i="3"/>
  <c r="H9" i="3"/>
  <c r="E9" i="3"/>
  <c r="AU8" i="3"/>
  <c r="AR8" i="3"/>
  <c r="AO8" i="3"/>
  <c r="AL8" i="3"/>
  <c r="AI8" i="3"/>
  <c r="AF8" i="3"/>
  <c r="AC8" i="3"/>
  <c r="Z8" i="3"/>
  <c r="T8" i="3"/>
  <c r="N8" i="3"/>
  <c r="H8" i="3"/>
  <c r="E8" i="3"/>
  <c r="AU7" i="3"/>
  <c r="AR7" i="3"/>
  <c r="AO7" i="3"/>
  <c r="AL7" i="3"/>
  <c r="AI7" i="3"/>
  <c r="AF7" i="3"/>
  <c r="AC7" i="3"/>
  <c r="Z7" i="3"/>
  <c r="T7" i="3"/>
  <c r="N7" i="3"/>
  <c r="H7" i="3"/>
  <c r="E7" i="3"/>
  <c r="AU6" i="3"/>
  <c r="AR6" i="3"/>
  <c r="AO6" i="3"/>
  <c r="AL6" i="3"/>
  <c r="AI6" i="3"/>
  <c r="AF6" i="3"/>
  <c r="AC6" i="3"/>
  <c r="Z6" i="3"/>
  <c r="T6" i="3"/>
  <c r="N6" i="3"/>
  <c r="H6" i="3"/>
  <c r="E6" i="3"/>
  <c r="AU5" i="3"/>
  <c r="AR5" i="3"/>
  <c r="AO5" i="3"/>
  <c r="AL5" i="3"/>
  <c r="AI5" i="3"/>
  <c r="AF5" i="3"/>
  <c r="AC5" i="3"/>
  <c r="Z5" i="3"/>
  <c r="T5" i="3"/>
  <c r="N5" i="3"/>
  <c r="H5" i="3"/>
  <c r="E5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AL52" i="2"/>
  <c r="AI52" i="2"/>
  <c r="AL51" i="2"/>
  <c r="AI51" i="2"/>
  <c r="AL50" i="2"/>
  <c r="AI50" i="2"/>
  <c r="AL49" i="2"/>
  <c r="AI49" i="2"/>
  <c r="AL48" i="2"/>
  <c r="AI48" i="2"/>
  <c r="AL47" i="2"/>
  <c r="AI47" i="2"/>
  <c r="AL46" i="2"/>
  <c r="AI46" i="2"/>
  <c r="AL45" i="2"/>
  <c r="AI45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I29" i="2"/>
  <c r="AL28" i="2"/>
  <c r="AI28" i="2"/>
  <c r="AL27" i="2"/>
  <c r="AI27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I19" i="2"/>
  <c r="AL18" i="2"/>
  <c r="AI18" i="2"/>
  <c r="AL17" i="2"/>
  <c r="AI17" i="2"/>
  <c r="AL16" i="2"/>
  <c r="AI16" i="2"/>
  <c r="AL15" i="2"/>
  <c r="AI15" i="2"/>
  <c r="AL14" i="2"/>
  <c r="AI14" i="2"/>
  <c r="AL13" i="2"/>
  <c r="AI13" i="2"/>
  <c r="AL12" i="2"/>
  <c r="AI12" i="2"/>
  <c r="AL11" i="2"/>
  <c r="AI11" i="2"/>
  <c r="AL10" i="2"/>
  <c r="AI10" i="2"/>
  <c r="AL9" i="2"/>
  <c r="AI9" i="2"/>
  <c r="AL8" i="2"/>
  <c r="AI8" i="2"/>
  <c r="AL7" i="2"/>
  <c r="AI7" i="2"/>
  <c r="AL6" i="2"/>
  <c r="AI6" i="2"/>
  <c r="AL5" i="2"/>
  <c r="AI5" i="2"/>
  <c r="AX52" i="2"/>
  <c r="AU52" i="2"/>
  <c r="AF52" i="2"/>
  <c r="AC52" i="2"/>
  <c r="Z52" i="2"/>
  <c r="W52" i="2"/>
  <c r="T52" i="2"/>
  <c r="Q52" i="2"/>
  <c r="N52" i="2"/>
  <c r="K52" i="2"/>
  <c r="E52" i="2"/>
  <c r="AX51" i="2"/>
  <c r="AU51" i="2"/>
  <c r="AF51" i="2"/>
  <c r="AC51" i="2"/>
  <c r="Z51" i="2"/>
  <c r="W51" i="2"/>
  <c r="T51" i="2"/>
  <c r="Q51" i="2"/>
  <c r="N51" i="2"/>
  <c r="K51" i="2"/>
  <c r="E51" i="2"/>
  <c r="AX50" i="2"/>
  <c r="AU50" i="2"/>
  <c r="AF50" i="2"/>
  <c r="AC50" i="2"/>
  <c r="Z50" i="2"/>
  <c r="W50" i="2"/>
  <c r="T50" i="2"/>
  <c r="Q50" i="2"/>
  <c r="N50" i="2"/>
  <c r="K50" i="2"/>
  <c r="E50" i="2"/>
  <c r="AX49" i="2"/>
  <c r="AU49" i="2"/>
  <c r="AF49" i="2"/>
  <c r="AC49" i="2"/>
  <c r="Z49" i="2"/>
  <c r="W49" i="2"/>
  <c r="T49" i="2"/>
  <c r="Q49" i="2"/>
  <c r="N49" i="2"/>
  <c r="K49" i="2"/>
  <c r="E49" i="2"/>
  <c r="AX48" i="2"/>
  <c r="AU48" i="2"/>
  <c r="AF48" i="2"/>
  <c r="AC48" i="2"/>
  <c r="Z48" i="2"/>
  <c r="W48" i="2"/>
  <c r="T48" i="2"/>
  <c r="Q48" i="2"/>
  <c r="N48" i="2"/>
  <c r="K48" i="2"/>
  <c r="E48" i="2"/>
  <c r="AX47" i="2"/>
  <c r="AU47" i="2"/>
  <c r="AF47" i="2"/>
  <c r="AC47" i="2"/>
  <c r="Z47" i="2"/>
  <c r="W47" i="2"/>
  <c r="T47" i="2"/>
  <c r="Q47" i="2"/>
  <c r="N47" i="2"/>
  <c r="K47" i="2"/>
  <c r="E47" i="2"/>
  <c r="AX46" i="2"/>
  <c r="AU46" i="2"/>
  <c r="AF46" i="2"/>
  <c r="AC46" i="2"/>
  <c r="Z46" i="2"/>
  <c r="W46" i="2"/>
  <c r="T46" i="2"/>
  <c r="Q46" i="2"/>
  <c r="N46" i="2"/>
  <c r="K46" i="2"/>
  <c r="E46" i="2"/>
  <c r="AX45" i="2"/>
  <c r="AU45" i="2"/>
  <c r="AF45" i="2"/>
  <c r="AC45" i="2"/>
  <c r="Z45" i="2"/>
  <c r="W45" i="2"/>
  <c r="T45" i="2"/>
  <c r="Q45" i="2"/>
  <c r="N45" i="2"/>
  <c r="K45" i="2"/>
  <c r="E45" i="2"/>
  <c r="AX44" i="2"/>
  <c r="AU44" i="2"/>
  <c r="AF44" i="2"/>
  <c r="AC44" i="2"/>
  <c r="Z44" i="2"/>
  <c r="W44" i="2"/>
  <c r="T44" i="2"/>
  <c r="Q44" i="2"/>
  <c r="N44" i="2"/>
  <c r="K44" i="2"/>
  <c r="E44" i="2"/>
  <c r="AX43" i="2"/>
  <c r="AU43" i="2"/>
  <c r="AF43" i="2"/>
  <c r="AC43" i="2"/>
  <c r="Z43" i="2"/>
  <c r="W43" i="2"/>
  <c r="T43" i="2"/>
  <c r="Q43" i="2"/>
  <c r="N43" i="2"/>
  <c r="K43" i="2"/>
  <c r="E43" i="2"/>
  <c r="AX42" i="2"/>
  <c r="AU42" i="2"/>
  <c r="AF42" i="2"/>
  <c r="AC42" i="2"/>
  <c r="Z42" i="2"/>
  <c r="W42" i="2"/>
  <c r="T42" i="2"/>
  <c r="Q42" i="2"/>
  <c r="N42" i="2"/>
  <c r="K42" i="2"/>
  <c r="E42" i="2"/>
  <c r="AX41" i="2"/>
  <c r="AU41" i="2"/>
  <c r="AF41" i="2"/>
  <c r="AC41" i="2"/>
  <c r="Z41" i="2"/>
  <c r="W41" i="2"/>
  <c r="T41" i="2"/>
  <c r="Q41" i="2"/>
  <c r="N41" i="2"/>
  <c r="K41" i="2"/>
  <c r="E41" i="2"/>
  <c r="AX40" i="2"/>
  <c r="AU40" i="2"/>
  <c r="AF40" i="2"/>
  <c r="AC40" i="2"/>
  <c r="Z40" i="2"/>
  <c r="W40" i="2"/>
  <c r="T40" i="2"/>
  <c r="Q40" i="2"/>
  <c r="N40" i="2"/>
  <c r="K40" i="2"/>
  <c r="E40" i="2"/>
  <c r="AX39" i="2"/>
  <c r="AU39" i="2"/>
  <c r="AF39" i="2"/>
  <c r="AC39" i="2"/>
  <c r="Z39" i="2"/>
  <c r="W39" i="2"/>
  <c r="T39" i="2"/>
  <c r="Q39" i="2"/>
  <c r="N39" i="2"/>
  <c r="K39" i="2"/>
  <c r="E39" i="2"/>
  <c r="AX38" i="2"/>
  <c r="AU38" i="2"/>
  <c r="AF38" i="2"/>
  <c r="AC38" i="2"/>
  <c r="Z38" i="2"/>
  <c r="W38" i="2"/>
  <c r="T38" i="2"/>
  <c r="Q38" i="2"/>
  <c r="N38" i="2"/>
  <c r="K38" i="2"/>
  <c r="E38" i="2"/>
  <c r="AX37" i="2"/>
  <c r="AU37" i="2"/>
  <c r="AF37" i="2"/>
  <c r="AC37" i="2"/>
  <c r="Z37" i="2"/>
  <c r="W37" i="2"/>
  <c r="T37" i="2"/>
  <c r="Q37" i="2"/>
  <c r="N37" i="2"/>
  <c r="K37" i="2"/>
  <c r="E37" i="2"/>
  <c r="AX36" i="2"/>
  <c r="AU36" i="2"/>
  <c r="AF36" i="2"/>
  <c r="AC36" i="2"/>
  <c r="Z36" i="2"/>
  <c r="W36" i="2"/>
  <c r="T36" i="2"/>
  <c r="Q36" i="2"/>
  <c r="N36" i="2"/>
  <c r="K36" i="2"/>
  <c r="E36" i="2"/>
  <c r="AX35" i="2"/>
  <c r="AU35" i="2"/>
  <c r="AF35" i="2"/>
  <c r="AC35" i="2"/>
  <c r="Z35" i="2"/>
  <c r="W35" i="2"/>
  <c r="T35" i="2"/>
  <c r="Q35" i="2"/>
  <c r="N35" i="2"/>
  <c r="K35" i="2"/>
  <c r="E35" i="2"/>
  <c r="AX34" i="2"/>
  <c r="AU34" i="2"/>
  <c r="AF34" i="2"/>
  <c r="AC34" i="2"/>
  <c r="Z34" i="2"/>
  <c r="W34" i="2"/>
  <c r="T34" i="2"/>
  <c r="Q34" i="2"/>
  <c r="N34" i="2"/>
  <c r="K34" i="2"/>
  <c r="E34" i="2"/>
  <c r="AX33" i="2"/>
  <c r="AU33" i="2"/>
  <c r="AF33" i="2"/>
  <c r="AC33" i="2"/>
  <c r="Z33" i="2"/>
  <c r="W33" i="2"/>
  <c r="T33" i="2"/>
  <c r="Q33" i="2"/>
  <c r="N33" i="2"/>
  <c r="K33" i="2"/>
  <c r="E33" i="2"/>
  <c r="AX32" i="2"/>
  <c r="AU32" i="2"/>
  <c r="AF32" i="2"/>
  <c r="AC32" i="2"/>
  <c r="Z32" i="2"/>
  <c r="W32" i="2"/>
  <c r="T32" i="2"/>
  <c r="Q32" i="2"/>
  <c r="N32" i="2"/>
  <c r="K32" i="2"/>
  <c r="E32" i="2"/>
  <c r="AX31" i="2"/>
  <c r="AU31" i="2"/>
  <c r="AF31" i="2"/>
  <c r="AC31" i="2"/>
  <c r="Z31" i="2"/>
  <c r="W31" i="2"/>
  <c r="T31" i="2"/>
  <c r="Q31" i="2"/>
  <c r="N31" i="2"/>
  <c r="K31" i="2"/>
  <c r="E31" i="2"/>
  <c r="AX30" i="2"/>
  <c r="AU30" i="2"/>
  <c r="AF30" i="2"/>
  <c r="AC30" i="2"/>
  <c r="Z30" i="2"/>
  <c r="W30" i="2"/>
  <c r="T30" i="2"/>
  <c r="Q30" i="2"/>
  <c r="N30" i="2"/>
  <c r="K30" i="2"/>
  <c r="E30" i="2"/>
  <c r="AX29" i="2"/>
  <c r="AU29" i="2"/>
  <c r="AF29" i="2"/>
  <c r="AC29" i="2"/>
  <c r="Z29" i="2"/>
  <c r="W29" i="2"/>
  <c r="T29" i="2"/>
  <c r="Q29" i="2"/>
  <c r="N29" i="2"/>
  <c r="K29" i="2"/>
  <c r="E29" i="2"/>
  <c r="AX28" i="2"/>
  <c r="AU28" i="2"/>
  <c r="AF28" i="2"/>
  <c r="AC28" i="2"/>
  <c r="Z28" i="2"/>
  <c r="W28" i="2"/>
  <c r="T28" i="2"/>
  <c r="Q28" i="2"/>
  <c r="N28" i="2"/>
  <c r="K28" i="2"/>
  <c r="E28" i="2"/>
  <c r="AX27" i="2"/>
  <c r="AU27" i="2"/>
  <c r="AF27" i="2"/>
  <c r="AC27" i="2"/>
  <c r="Z27" i="2"/>
  <c r="W27" i="2"/>
  <c r="T27" i="2"/>
  <c r="Q27" i="2"/>
  <c r="N27" i="2"/>
  <c r="K27" i="2"/>
  <c r="E27" i="2"/>
  <c r="AX26" i="2"/>
  <c r="AU26" i="2"/>
  <c r="AF26" i="2"/>
  <c r="AC26" i="2"/>
  <c r="Z26" i="2"/>
  <c r="W26" i="2"/>
  <c r="T26" i="2"/>
  <c r="Q26" i="2"/>
  <c r="N26" i="2"/>
  <c r="K26" i="2"/>
  <c r="E26" i="2"/>
  <c r="AX25" i="2"/>
  <c r="AU25" i="2"/>
  <c r="AF25" i="2"/>
  <c r="AC25" i="2"/>
  <c r="Z25" i="2"/>
  <c r="W25" i="2"/>
  <c r="T25" i="2"/>
  <c r="Q25" i="2"/>
  <c r="N25" i="2"/>
  <c r="K25" i="2"/>
  <c r="E25" i="2"/>
  <c r="AX24" i="2"/>
  <c r="AU24" i="2"/>
  <c r="AF24" i="2"/>
  <c r="AC24" i="2"/>
  <c r="Z24" i="2"/>
  <c r="W24" i="2"/>
  <c r="T24" i="2"/>
  <c r="Q24" i="2"/>
  <c r="N24" i="2"/>
  <c r="K24" i="2"/>
  <c r="E24" i="2"/>
  <c r="AX23" i="2"/>
  <c r="AU23" i="2"/>
  <c r="AF23" i="2"/>
  <c r="AC23" i="2"/>
  <c r="Z23" i="2"/>
  <c r="W23" i="2"/>
  <c r="T23" i="2"/>
  <c r="Q23" i="2"/>
  <c r="N23" i="2"/>
  <c r="K23" i="2"/>
  <c r="E23" i="2"/>
  <c r="AX22" i="2"/>
  <c r="AU22" i="2"/>
  <c r="AF22" i="2"/>
  <c r="AC22" i="2"/>
  <c r="Z22" i="2"/>
  <c r="W22" i="2"/>
  <c r="T22" i="2"/>
  <c r="Q22" i="2"/>
  <c r="N22" i="2"/>
  <c r="K22" i="2"/>
  <c r="E22" i="2"/>
  <c r="AX21" i="2"/>
  <c r="AU21" i="2"/>
  <c r="AF21" i="2"/>
  <c r="AC21" i="2"/>
  <c r="Z21" i="2"/>
  <c r="W21" i="2"/>
  <c r="T21" i="2"/>
  <c r="Q21" i="2"/>
  <c r="N21" i="2"/>
  <c r="K21" i="2"/>
  <c r="E21" i="2"/>
  <c r="AX20" i="2"/>
  <c r="AU20" i="2"/>
  <c r="AF20" i="2"/>
  <c r="AC20" i="2"/>
  <c r="Z20" i="2"/>
  <c r="W20" i="2"/>
  <c r="T20" i="2"/>
  <c r="Q20" i="2"/>
  <c r="N20" i="2"/>
  <c r="K20" i="2"/>
  <c r="E20" i="2"/>
  <c r="AX19" i="2"/>
  <c r="AU19" i="2"/>
  <c r="AF19" i="2"/>
  <c r="AC19" i="2"/>
  <c r="Z19" i="2"/>
  <c r="W19" i="2"/>
  <c r="T19" i="2"/>
  <c r="Q19" i="2"/>
  <c r="N19" i="2"/>
  <c r="K19" i="2"/>
  <c r="E19" i="2"/>
  <c r="AX18" i="2"/>
  <c r="AU18" i="2"/>
  <c r="AF18" i="2"/>
  <c r="AC18" i="2"/>
  <c r="Z18" i="2"/>
  <c r="W18" i="2"/>
  <c r="T18" i="2"/>
  <c r="Q18" i="2"/>
  <c r="N18" i="2"/>
  <c r="K18" i="2"/>
  <c r="E18" i="2"/>
  <c r="AX17" i="2"/>
  <c r="AU17" i="2"/>
  <c r="AF17" i="2"/>
  <c r="AC17" i="2"/>
  <c r="Z17" i="2"/>
  <c r="W17" i="2"/>
  <c r="T17" i="2"/>
  <c r="Q17" i="2"/>
  <c r="N17" i="2"/>
  <c r="K17" i="2"/>
  <c r="E17" i="2"/>
  <c r="AX16" i="2"/>
  <c r="AU16" i="2"/>
  <c r="AF16" i="2"/>
  <c r="AC16" i="2"/>
  <c r="Z16" i="2"/>
  <c r="W16" i="2"/>
  <c r="T16" i="2"/>
  <c r="Q16" i="2"/>
  <c r="N16" i="2"/>
  <c r="K16" i="2"/>
  <c r="E16" i="2"/>
  <c r="AX15" i="2"/>
  <c r="AU15" i="2"/>
  <c r="AF15" i="2"/>
  <c r="AC15" i="2"/>
  <c r="Z15" i="2"/>
  <c r="W15" i="2"/>
  <c r="T15" i="2"/>
  <c r="Q15" i="2"/>
  <c r="N15" i="2"/>
  <c r="K15" i="2"/>
  <c r="E15" i="2"/>
  <c r="AX14" i="2"/>
  <c r="AU14" i="2"/>
  <c r="AF14" i="2"/>
  <c r="AC14" i="2"/>
  <c r="Z14" i="2"/>
  <c r="W14" i="2"/>
  <c r="T14" i="2"/>
  <c r="Q14" i="2"/>
  <c r="N14" i="2"/>
  <c r="K14" i="2"/>
  <c r="E14" i="2"/>
  <c r="AX13" i="2"/>
  <c r="AU13" i="2"/>
  <c r="AF13" i="2"/>
  <c r="AC13" i="2"/>
  <c r="Z13" i="2"/>
  <c r="W13" i="2"/>
  <c r="T13" i="2"/>
  <c r="Q13" i="2"/>
  <c r="N13" i="2"/>
  <c r="K13" i="2"/>
  <c r="E13" i="2"/>
  <c r="AX12" i="2"/>
  <c r="AU12" i="2"/>
  <c r="AF12" i="2"/>
  <c r="AC12" i="2"/>
  <c r="Z12" i="2"/>
  <c r="W12" i="2"/>
  <c r="T12" i="2"/>
  <c r="Q12" i="2"/>
  <c r="N12" i="2"/>
  <c r="K12" i="2"/>
  <c r="E12" i="2"/>
  <c r="AX11" i="2"/>
  <c r="AU11" i="2"/>
  <c r="AF11" i="2"/>
  <c r="AC11" i="2"/>
  <c r="Z11" i="2"/>
  <c r="W11" i="2"/>
  <c r="T11" i="2"/>
  <c r="Q11" i="2"/>
  <c r="N11" i="2"/>
  <c r="K11" i="2"/>
  <c r="E11" i="2"/>
  <c r="AX10" i="2"/>
  <c r="AU10" i="2"/>
  <c r="AF10" i="2"/>
  <c r="AC10" i="2"/>
  <c r="Z10" i="2"/>
  <c r="W10" i="2"/>
  <c r="T10" i="2"/>
  <c r="Q10" i="2"/>
  <c r="N10" i="2"/>
  <c r="K10" i="2"/>
  <c r="E10" i="2"/>
  <c r="AX9" i="2"/>
  <c r="AU9" i="2"/>
  <c r="AF9" i="2"/>
  <c r="AC9" i="2"/>
  <c r="Z9" i="2"/>
  <c r="W9" i="2"/>
  <c r="T9" i="2"/>
  <c r="Q9" i="2"/>
  <c r="N9" i="2"/>
  <c r="K9" i="2"/>
  <c r="E9" i="2"/>
  <c r="AX8" i="2"/>
  <c r="AU8" i="2"/>
  <c r="AF8" i="2"/>
  <c r="AC8" i="2"/>
  <c r="Z8" i="2"/>
  <c r="W8" i="2"/>
  <c r="T8" i="2"/>
  <c r="Q8" i="2"/>
  <c r="N8" i="2"/>
  <c r="K8" i="2"/>
  <c r="E8" i="2"/>
  <c r="AX7" i="2"/>
  <c r="AU7" i="2"/>
  <c r="AF7" i="2"/>
  <c r="AC7" i="2"/>
  <c r="Z7" i="2"/>
  <c r="W7" i="2"/>
  <c r="T7" i="2"/>
  <c r="Q7" i="2"/>
  <c r="N7" i="2"/>
  <c r="K7" i="2"/>
  <c r="E7" i="2"/>
  <c r="AX6" i="2"/>
  <c r="AU6" i="2"/>
  <c r="AF6" i="2"/>
  <c r="AC6" i="2"/>
  <c r="Z6" i="2"/>
  <c r="W6" i="2"/>
  <c r="T6" i="2"/>
  <c r="Q6" i="2"/>
  <c r="N6" i="2"/>
  <c r="K6" i="2"/>
  <c r="E6" i="2"/>
  <c r="AX5" i="2"/>
  <c r="AU5" i="2"/>
  <c r="AF5" i="2"/>
  <c r="AC5" i="2"/>
  <c r="Z5" i="2"/>
  <c r="W5" i="2"/>
  <c r="T5" i="2"/>
  <c r="Q5" i="2"/>
  <c r="N5" i="2"/>
  <c r="K5" i="2"/>
  <c r="E5" i="2"/>
  <c r="AY5" i="2"/>
  <c r="AY7" i="2"/>
  <c r="AY9" i="2"/>
  <c r="AY11" i="2"/>
  <c r="AY13" i="2"/>
  <c r="AY15" i="2"/>
  <c r="AY17" i="2"/>
  <c r="AY19" i="2"/>
  <c r="AY21" i="2"/>
  <c r="AY23" i="2"/>
  <c r="AY25" i="2"/>
  <c r="AY27" i="2"/>
  <c r="AY29" i="2"/>
  <c r="AY31" i="2"/>
  <c r="AY33" i="2"/>
  <c r="AY35" i="2"/>
  <c r="AY37" i="2"/>
  <c r="AY39" i="2"/>
  <c r="AY41" i="2"/>
  <c r="AY43" i="2"/>
  <c r="AY45" i="2"/>
  <c r="AY47" i="2"/>
  <c r="AY49" i="2"/>
  <c r="AY51" i="2"/>
  <c r="AY6" i="2"/>
  <c r="AY8" i="2"/>
  <c r="AY10" i="2"/>
  <c r="AY12" i="2"/>
  <c r="AY14" i="2"/>
  <c r="AY16" i="2"/>
  <c r="AY18" i="2"/>
  <c r="AY20" i="2"/>
  <c r="AY22" i="2"/>
  <c r="AY24" i="2"/>
  <c r="AY26" i="2"/>
  <c r="AY28" i="2"/>
  <c r="AY30" i="2"/>
  <c r="AY32" i="2"/>
  <c r="AY34" i="2"/>
  <c r="AY36" i="2"/>
  <c r="AY38" i="2"/>
  <c r="AY40" i="2"/>
  <c r="AY42" i="2"/>
  <c r="AY44" i="2"/>
  <c r="AY46" i="2"/>
  <c r="AY48" i="2"/>
  <c r="AY50" i="2"/>
  <c r="AY52" i="2"/>
  <c r="AL52" i="1"/>
  <c r="AI52" i="1"/>
  <c r="AL51" i="1"/>
  <c r="AI51" i="1"/>
  <c r="AL50" i="1"/>
  <c r="AI50" i="1"/>
  <c r="AL49" i="1"/>
  <c r="AI49" i="1"/>
  <c r="AL48" i="1"/>
  <c r="AI48" i="1"/>
  <c r="AL47" i="1"/>
  <c r="AI47" i="1"/>
  <c r="AL46" i="1"/>
  <c r="AI46" i="1"/>
  <c r="AL45" i="1"/>
  <c r="AI45" i="1"/>
  <c r="AL44" i="1"/>
  <c r="AI44" i="1"/>
  <c r="AL43" i="1"/>
  <c r="AI43" i="1"/>
  <c r="AL42" i="1"/>
  <c r="AI42" i="1"/>
  <c r="AL41" i="1"/>
  <c r="AI41" i="1"/>
  <c r="AL40" i="1"/>
  <c r="AI40" i="1"/>
  <c r="AL39" i="1"/>
  <c r="AI39" i="1"/>
  <c r="AL38" i="1"/>
  <c r="AI38" i="1"/>
  <c r="AL37" i="1"/>
  <c r="AI37" i="1"/>
  <c r="AL36" i="1"/>
  <c r="AI36" i="1"/>
  <c r="AL35" i="1"/>
  <c r="AI35" i="1"/>
  <c r="AL34" i="1"/>
  <c r="AI34" i="1"/>
  <c r="AL33" i="1"/>
  <c r="AI33" i="1"/>
  <c r="AL32" i="1"/>
  <c r="AI32" i="1"/>
  <c r="AL31" i="1"/>
  <c r="AI31" i="1"/>
  <c r="AL30" i="1"/>
  <c r="AI30" i="1"/>
  <c r="AL29" i="1"/>
  <c r="AI29" i="1"/>
  <c r="AL28" i="1"/>
  <c r="AI28" i="1"/>
  <c r="AL27" i="1"/>
  <c r="AI27" i="1"/>
  <c r="AL26" i="1"/>
  <c r="AI26" i="1"/>
  <c r="AL25" i="1"/>
  <c r="AI25" i="1"/>
  <c r="AL24" i="1"/>
  <c r="AI24" i="1"/>
  <c r="AL23" i="1"/>
  <c r="AI23" i="1"/>
  <c r="AL22" i="1"/>
  <c r="AI22" i="1"/>
  <c r="AL21" i="1"/>
  <c r="AI21" i="1"/>
  <c r="AL20" i="1"/>
  <c r="AI20" i="1"/>
  <c r="AL19" i="1"/>
  <c r="AI19" i="1"/>
  <c r="AL18" i="1"/>
  <c r="AI18" i="1"/>
  <c r="AL17" i="1"/>
  <c r="AI17" i="1"/>
  <c r="AL16" i="1"/>
  <c r="AI16" i="1"/>
  <c r="AL15" i="1"/>
  <c r="AI15" i="1"/>
  <c r="AL14" i="1"/>
  <c r="AI14" i="1"/>
  <c r="AL13" i="1"/>
  <c r="AI13" i="1"/>
  <c r="AL12" i="1"/>
  <c r="AI12" i="1"/>
  <c r="AL11" i="1"/>
  <c r="AI11" i="1"/>
  <c r="AL10" i="1"/>
  <c r="AI10" i="1"/>
  <c r="AL9" i="1"/>
  <c r="AI9" i="1"/>
  <c r="AL8" i="1"/>
  <c r="AI8" i="1"/>
  <c r="AL7" i="1"/>
  <c r="AI7" i="1"/>
  <c r="AL6" i="1"/>
  <c r="AI6" i="1"/>
  <c r="AL5" i="1"/>
  <c r="AI5" i="1"/>
  <c r="AF52" i="1"/>
  <c r="AC52" i="1"/>
  <c r="AF51" i="1"/>
  <c r="AC51" i="1"/>
  <c r="AF50" i="1"/>
  <c r="AC50" i="1"/>
  <c r="AF49" i="1"/>
  <c r="AC49" i="1"/>
  <c r="AF48" i="1"/>
  <c r="AC48" i="1"/>
  <c r="AF47" i="1"/>
  <c r="AC47" i="1"/>
  <c r="AF46" i="1"/>
  <c r="AC46" i="1"/>
  <c r="AF45" i="1"/>
  <c r="AC45" i="1"/>
  <c r="AF44" i="1"/>
  <c r="AC44" i="1"/>
  <c r="AF43" i="1"/>
  <c r="AC43" i="1"/>
  <c r="AF42" i="1"/>
  <c r="AC42" i="1"/>
  <c r="AF41" i="1"/>
  <c r="AC41" i="1"/>
  <c r="AF40" i="1"/>
  <c r="AC40" i="1"/>
  <c r="AF39" i="1"/>
  <c r="AC39" i="1"/>
  <c r="AF38" i="1"/>
  <c r="AC38" i="1"/>
  <c r="AF37" i="1"/>
  <c r="AC37" i="1"/>
  <c r="AF36" i="1"/>
  <c r="AC36" i="1"/>
  <c r="AF35" i="1"/>
  <c r="AC35" i="1"/>
  <c r="AF34" i="1"/>
  <c r="AC34" i="1"/>
  <c r="AF33" i="1"/>
  <c r="AC33" i="1"/>
  <c r="AF32" i="1"/>
  <c r="AC32" i="1"/>
  <c r="AF31" i="1"/>
  <c r="AC31" i="1"/>
  <c r="AF30" i="1"/>
  <c r="AC30" i="1"/>
  <c r="AF29" i="1"/>
  <c r="AC29" i="1"/>
  <c r="AF28" i="1"/>
  <c r="AC28" i="1"/>
  <c r="AF27" i="1"/>
  <c r="AC27" i="1"/>
  <c r="AF26" i="1"/>
  <c r="AC26" i="1"/>
  <c r="AF25" i="1"/>
  <c r="AC25" i="1"/>
  <c r="AF24" i="1"/>
  <c r="AC24" i="1"/>
  <c r="AF23" i="1"/>
  <c r="AC23" i="1"/>
  <c r="AF22" i="1"/>
  <c r="AC22" i="1"/>
  <c r="AF21" i="1"/>
  <c r="AC21" i="1"/>
  <c r="AF20" i="1"/>
  <c r="AC20" i="1"/>
  <c r="AF19" i="1"/>
  <c r="AC19" i="1"/>
  <c r="AF18" i="1"/>
  <c r="AC18" i="1"/>
  <c r="AF17" i="1"/>
  <c r="AC17" i="1"/>
  <c r="AF16" i="1"/>
  <c r="AC16" i="1"/>
  <c r="AF15" i="1"/>
  <c r="AC15" i="1"/>
  <c r="AF14" i="1"/>
  <c r="AC14" i="1"/>
  <c r="AF13" i="1"/>
  <c r="AC13" i="1"/>
  <c r="AF12" i="1"/>
  <c r="AC12" i="1"/>
  <c r="AF11" i="1"/>
  <c r="AC11" i="1"/>
  <c r="AF10" i="1"/>
  <c r="AC10" i="1"/>
  <c r="AF9" i="1"/>
  <c r="AC9" i="1"/>
  <c r="AF8" i="1"/>
  <c r="AC8" i="1"/>
  <c r="AF7" i="1"/>
  <c r="AC7" i="1"/>
  <c r="AF6" i="1"/>
  <c r="AC6" i="1"/>
  <c r="AF5" i="1"/>
  <c r="AC5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Z33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7" i="1"/>
  <c r="W7" i="1"/>
  <c r="Z6" i="1"/>
  <c r="W6" i="1"/>
  <c r="Z5" i="1"/>
  <c r="W5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N8" i="1"/>
  <c r="K8" i="1"/>
  <c r="N7" i="1"/>
  <c r="K7" i="1"/>
  <c r="N6" i="1"/>
  <c r="K6" i="1"/>
  <c r="N5" i="1"/>
  <c r="K5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</calcChain>
</file>

<file path=xl/comments1.xml><?xml version="1.0" encoding="utf-8"?>
<comments xmlns="http://schemas.openxmlformats.org/spreadsheetml/2006/main">
  <authors>
    <author>landrew</author>
  </authors>
  <commentList>
    <comment ref="I1" authorId="0">
      <text>
        <r>
          <rPr>
            <sz val="8"/>
            <color indexed="81"/>
            <rFont val="Tahoma"/>
            <family val="2"/>
            <charset val="204"/>
          </rPr>
          <t>сч.01878782 не позволяет хранить профиль мощности</t>
        </r>
      </text>
    </comment>
    <comment ref="L1" authorId="0">
      <text>
        <r>
          <rPr>
            <sz val="8"/>
            <color indexed="81"/>
            <rFont val="Tahoma"/>
            <family val="2"/>
            <charset val="204"/>
          </rPr>
          <t>сч.01878797 не позволяет хранить профиль мощности</t>
        </r>
      </text>
    </comment>
    <comment ref="O1" authorId="0">
      <text>
        <r>
          <rPr>
            <sz val="8"/>
            <color indexed="81"/>
            <rFont val="Tahoma"/>
            <family val="2"/>
            <charset val="204"/>
          </rPr>
          <t>сч.22626607 на ТП-1336 не позволяет хранить профиль мощности</t>
        </r>
      </text>
    </comment>
    <comment ref="R1" authorId="0">
      <text>
        <r>
          <rPr>
            <sz val="8"/>
            <color indexed="81"/>
            <rFont val="Tahoma"/>
            <family val="2"/>
            <charset val="204"/>
          </rPr>
          <t>сч.03387647 не позволяет хранить профиль мощности</t>
        </r>
      </text>
    </comment>
  </commentList>
</comments>
</file>

<file path=xl/sharedStrings.xml><?xml version="1.0" encoding="utf-8"?>
<sst xmlns="http://schemas.openxmlformats.org/spreadsheetml/2006/main" count="573" uniqueCount="178">
  <si>
    <t>P+, кВт</t>
  </si>
  <si>
    <t>Q+, квар</t>
  </si>
  <si>
    <t>Время</t>
  </si>
  <si>
    <t>Дата</t>
  </si>
  <si>
    <t>ТП-17052</t>
  </si>
  <si>
    <t>Подстанция</t>
  </si>
  <si>
    <t>Счетчик</t>
  </si>
  <si>
    <t>Коэф. тр.</t>
  </si>
  <si>
    <t>S+, кВА</t>
  </si>
  <si>
    <t>26916133</t>
  </si>
  <si>
    <t>26087393</t>
  </si>
  <si>
    <t>РТП-17050</t>
  </si>
  <si>
    <t>ТП-17051</t>
  </si>
  <si>
    <t>28360438</t>
  </si>
  <si>
    <t>17497894</t>
  </si>
  <si>
    <t>26880440</t>
  </si>
  <si>
    <t>27443867</t>
  </si>
  <si>
    <t>ТП-17053</t>
  </si>
  <si>
    <t>ТП-17054</t>
  </si>
  <si>
    <t>ТП-17055</t>
  </si>
  <si>
    <t>28364700</t>
  </si>
  <si>
    <t>17497960</t>
  </si>
  <si>
    <t>26610148</t>
  </si>
  <si>
    <t>26212732</t>
  </si>
  <si>
    <t>28360420</t>
  </si>
  <si>
    <t>28360415</t>
  </si>
  <si>
    <t>СУММА</t>
  </si>
  <si>
    <t>ТП-1338</t>
  </si>
  <si>
    <t>ТП-1326</t>
  </si>
  <si>
    <t>02553057</t>
  </si>
  <si>
    <t>ТП-1086</t>
  </si>
  <si>
    <t>02553161</t>
  </si>
  <si>
    <t>ТП-1337</t>
  </si>
  <si>
    <t>01128472</t>
  </si>
  <si>
    <t>ТП-1074</t>
  </si>
  <si>
    <t>04409728</t>
  </si>
  <si>
    <t>ТП-17038</t>
  </si>
  <si>
    <t>16938005</t>
  </si>
  <si>
    <t>16938355</t>
  </si>
  <si>
    <t>ТП-17039</t>
  </si>
  <si>
    <t>18434511</t>
  </si>
  <si>
    <t>18433966</t>
  </si>
  <si>
    <t>ТП-17044</t>
  </si>
  <si>
    <t>21770064</t>
  </si>
  <si>
    <t>21769523</t>
  </si>
  <si>
    <t>13067523</t>
  </si>
  <si>
    <t>13148406</t>
  </si>
  <si>
    <t>ТП-1039</t>
  </si>
  <si>
    <t>01880464</t>
  </si>
  <si>
    <t>ТП-1339</t>
  </si>
  <si>
    <t>01872470</t>
  </si>
  <si>
    <t>ТП-17040</t>
  </si>
  <si>
    <t>ТП-17041</t>
  </si>
  <si>
    <t>ТП-354</t>
  </si>
  <si>
    <t>ТП-17046</t>
  </si>
  <si>
    <t>26917063</t>
  </si>
  <si>
    <t>26917068</t>
  </si>
  <si>
    <t>22419705</t>
  </si>
  <si>
    <t>21811259</t>
  </si>
  <si>
    <t>ТП-352</t>
  </si>
  <si>
    <t>22420227</t>
  </si>
  <si>
    <t>21811276</t>
  </si>
  <si>
    <t>22039394</t>
  </si>
  <si>
    <t>22039377</t>
  </si>
  <si>
    <t>22039419</t>
  </si>
  <si>
    <t>22419585</t>
  </si>
  <si>
    <t>ТП-355</t>
  </si>
  <si>
    <t>16806455</t>
  </si>
  <si>
    <t>16806677</t>
  </si>
  <si>
    <t>РТП Радио</t>
  </si>
  <si>
    <t>03358878</t>
  </si>
  <si>
    <t>ТП АМОНД</t>
  </si>
  <si>
    <t>02522446</t>
  </si>
  <si>
    <t>ТП ГРАНАТ</t>
  </si>
  <si>
    <t>02577526</t>
  </si>
  <si>
    <t>ТП ИТУ-1</t>
  </si>
  <si>
    <t>ТП НИИР</t>
  </si>
  <si>
    <t>02533523</t>
  </si>
  <si>
    <t>03317304</t>
  </si>
  <si>
    <t>02533399</t>
  </si>
  <si>
    <t>03317104</t>
  </si>
  <si>
    <t>ТП-17043 Таркус</t>
  </si>
  <si>
    <t>03317099</t>
  </si>
  <si>
    <t>02533532</t>
  </si>
  <si>
    <t>ТП-9192</t>
  </si>
  <si>
    <t>24396135</t>
  </si>
  <si>
    <t>24396444</t>
  </si>
  <si>
    <t>РП (Мобис)</t>
  </si>
  <si>
    <t>0806100910</t>
  </si>
  <si>
    <t>ТП-3</t>
  </si>
  <si>
    <t>24949909</t>
  </si>
  <si>
    <t>24949635</t>
  </si>
  <si>
    <t>25505034</t>
  </si>
  <si>
    <t>ТП-9</t>
  </si>
  <si>
    <t>25464843</t>
  </si>
  <si>
    <t>24949928</t>
  </si>
  <si>
    <t>24394310</t>
  </si>
  <si>
    <t>26017482</t>
  </si>
  <si>
    <t>ТП-4</t>
  </si>
  <si>
    <t>25464919</t>
  </si>
  <si>
    <t>25464917</t>
  </si>
  <si>
    <t>26009351</t>
  </si>
  <si>
    <t>ТП-6</t>
  </si>
  <si>
    <t>24949910</t>
  </si>
  <si>
    <t>24949832</t>
  </si>
  <si>
    <t>26006389</t>
  </si>
  <si>
    <t>ТП-8</t>
  </si>
  <si>
    <t>24949884</t>
  </si>
  <si>
    <t>25505033</t>
  </si>
  <si>
    <t>24949908</t>
  </si>
  <si>
    <t>I, А</t>
  </si>
  <si>
    <t>ТП-2751</t>
  </si>
  <si>
    <t>21759407</t>
  </si>
  <si>
    <t>21759503</t>
  </si>
  <si>
    <t>РП-132</t>
  </si>
  <si>
    <t>15577042</t>
  </si>
  <si>
    <t>РП-3</t>
  </si>
  <si>
    <t>21244650</t>
  </si>
  <si>
    <t>РП-4</t>
  </si>
  <si>
    <t>26021989</t>
  </si>
  <si>
    <t>21142458</t>
  </si>
  <si>
    <t>РП-5</t>
  </si>
  <si>
    <t>РП-6</t>
  </si>
  <si>
    <t>21165878</t>
  </si>
  <si>
    <t>21165981</t>
  </si>
  <si>
    <t>21165886</t>
  </si>
  <si>
    <t>21165851</t>
  </si>
  <si>
    <t>21165844</t>
  </si>
  <si>
    <t>РТП-37</t>
  </si>
  <si>
    <t>ТП-3701</t>
  </si>
  <si>
    <t>26880426</t>
  </si>
  <si>
    <t>26916530</t>
  </si>
  <si>
    <t>26880615</t>
  </si>
  <si>
    <t>26874282</t>
  </si>
  <si>
    <t>ТП-3702</t>
  </si>
  <si>
    <t>ТП-3703</t>
  </si>
  <si>
    <t>26880361</t>
  </si>
  <si>
    <t>26880416</t>
  </si>
  <si>
    <t>25464893</t>
  </si>
  <si>
    <t>25504925</t>
  </si>
  <si>
    <t>ТП-3704</t>
  </si>
  <si>
    <t>26920783</t>
  </si>
  <si>
    <t>26880465</t>
  </si>
  <si>
    <t>0806135340</t>
  </si>
  <si>
    <t>0806135290</t>
  </si>
  <si>
    <t>ТП-1026 (Сабурово)</t>
  </si>
  <si>
    <t>ПС-387 Подрезково</t>
  </si>
  <si>
    <t>0108077185</t>
  </si>
  <si>
    <t>0108077019</t>
  </si>
  <si>
    <t>Коэф.</t>
  </si>
  <si>
    <t>ВСЕГО</t>
  </si>
  <si>
    <t>макс</t>
  </si>
  <si>
    <t>сред</t>
  </si>
  <si>
    <t>ТП-17058</t>
  </si>
  <si>
    <t>26610134</t>
  </si>
  <si>
    <t>26610387</t>
  </si>
  <si>
    <t>ТП-17065</t>
  </si>
  <si>
    <t>26212793</t>
  </si>
  <si>
    <t>26213416</t>
  </si>
  <si>
    <t>26621192</t>
  </si>
  <si>
    <t>28644258</t>
  </si>
  <si>
    <t>ТП-17049</t>
  </si>
  <si>
    <t>29134409</t>
  </si>
  <si>
    <t>ТП-3705</t>
  </si>
  <si>
    <t>24505795</t>
  </si>
  <si>
    <t>25405621</t>
  </si>
  <si>
    <t>ТП-1</t>
  </si>
  <si>
    <t>ТП-2</t>
  </si>
  <si>
    <t>25405632</t>
  </si>
  <si>
    <t>25452758</t>
  </si>
  <si>
    <t>32344139</t>
  </si>
  <si>
    <t>28794955</t>
  </si>
  <si>
    <t>26212873</t>
  </si>
  <si>
    <t>26212877</t>
  </si>
  <si>
    <t>ТП-17061</t>
  </si>
  <si>
    <t>ТП-17047</t>
  </si>
  <si>
    <t>21769718</t>
  </si>
  <si>
    <t>21769343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</si>
</sst>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rgb="FFFFFFFF"/>
      <name val="Verdana"/>
      <family val="2"/>
      <charset val="204"/>
    </font>
    <font>
      <sz val="9"/>
      <color rgb="FF555555"/>
      <name val="Verdan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28AA4"/>
        <bgColor indexed="64"/>
      </patternFill>
    </fill>
    <fill>
      <patternFill patternType="solid">
        <fgColor rgb="FFE5F1F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0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2" fontId="2" fillId="3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0" fillId="4" borderId="2" xfId="0" applyFill="1" applyBorder="1" applyAlignment="1"/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5" xfId="0" quotePrefix="1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customWidth="1" outlineLevel="1"/>
    <col min="5" max="5" width="10.83203125" customWidth="1"/>
    <col min="6" max="6" width="9.1640625" customWidth="1" outlineLevel="1"/>
    <col min="7" max="7" width="9" customWidth="1" outlineLevel="1"/>
    <col min="8" max="9" width="10.33203125" customWidth="1"/>
    <col min="10" max="10" width="9.1640625" hidden="1" customWidth="1" outlineLevel="1"/>
    <col min="11" max="11" width="9" hidden="1" customWidth="1" outlineLevel="1"/>
    <col min="12" max="12" width="9.83203125" customWidth="1" collapsed="1"/>
    <col min="13" max="13" width="7.6640625" hidden="1" customWidth="1" outlineLevel="1"/>
    <col min="14" max="14" width="9.1640625" hidden="1" customWidth="1" outlineLevel="1"/>
    <col min="15" max="15" width="10.5" customWidth="1" collapsed="1"/>
    <col min="16" max="16" width="10.5" customWidth="1"/>
  </cols>
  <sheetData>
    <row r="1" spans="1:17" x14ac:dyDescent="0.2">
      <c r="A1" s="28" t="s">
        <v>5</v>
      </c>
      <c r="B1" s="28"/>
      <c r="C1" s="22" t="s">
        <v>145</v>
      </c>
      <c r="D1" s="23"/>
      <c r="E1" s="23"/>
      <c r="F1" s="23"/>
      <c r="G1" s="23"/>
      <c r="H1" s="23"/>
      <c r="I1" s="24"/>
      <c r="J1" s="25" t="s">
        <v>146</v>
      </c>
      <c r="K1" s="26"/>
      <c r="L1" s="26"/>
      <c r="M1" s="26"/>
      <c r="N1" s="26"/>
      <c r="O1" s="26"/>
      <c r="P1" s="27"/>
      <c r="Q1" s="29" t="s">
        <v>150</v>
      </c>
    </row>
    <row r="2" spans="1:17" x14ac:dyDescent="0.2">
      <c r="A2" s="28" t="s">
        <v>6</v>
      </c>
      <c r="B2" s="28"/>
      <c r="C2" s="32" t="s">
        <v>143</v>
      </c>
      <c r="D2" s="33"/>
      <c r="E2" s="34"/>
      <c r="F2" s="32" t="s">
        <v>144</v>
      </c>
      <c r="G2" s="33"/>
      <c r="H2" s="34"/>
      <c r="I2" s="13" t="s">
        <v>26</v>
      </c>
      <c r="J2" s="35" t="s">
        <v>147</v>
      </c>
      <c r="K2" s="33"/>
      <c r="L2" s="34"/>
      <c r="M2" s="35" t="s">
        <v>148</v>
      </c>
      <c r="N2" s="33"/>
      <c r="O2" s="34"/>
      <c r="P2" s="13" t="s">
        <v>26</v>
      </c>
      <c r="Q2" s="30"/>
    </row>
    <row r="3" spans="1:17" ht="16" thickBot="1" x14ac:dyDescent="0.25">
      <c r="A3" s="28" t="s">
        <v>149</v>
      </c>
      <c r="B3" s="28"/>
      <c r="C3" s="11"/>
      <c r="D3" s="11"/>
      <c r="E3" s="7">
        <v>6000</v>
      </c>
      <c r="F3" s="11"/>
      <c r="G3" s="11"/>
      <c r="H3" s="7">
        <v>6000</v>
      </c>
      <c r="I3" s="14"/>
      <c r="J3" s="11"/>
      <c r="K3" s="11"/>
      <c r="L3" s="7">
        <v>1</v>
      </c>
      <c r="M3" s="11"/>
      <c r="N3" s="11"/>
      <c r="O3" s="7">
        <v>1</v>
      </c>
      <c r="P3" s="14"/>
      <c r="Q3" s="31"/>
    </row>
    <row r="4" spans="1:17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  <c r="J4" s="1" t="s">
        <v>0</v>
      </c>
      <c r="K4" s="1" t="s">
        <v>1</v>
      </c>
      <c r="L4" s="5" t="s">
        <v>8</v>
      </c>
      <c r="M4" s="1" t="s">
        <v>0</v>
      </c>
      <c r="N4" s="1" t="s">
        <v>1</v>
      </c>
      <c r="O4" s="5" t="s">
        <v>8</v>
      </c>
      <c r="P4" s="5" t="s">
        <v>8</v>
      </c>
      <c r="Q4" s="5" t="s">
        <v>8</v>
      </c>
    </row>
    <row r="5" spans="1:17" ht="16" thickBot="1" x14ac:dyDescent="0.25">
      <c r="A5" s="3">
        <v>2.0833333333333332E-2</v>
      </c>
      <c r="B5" s="4">
        <v>42907</v>
      </c>
      <c r="C5" s="2"/>
      <c r="D5" s="2"/>
      <c r="E5" s="9">
        <f>SQRT(C5*C5+D5*D5)*E$3</f>
        <v>0</v>
      </c>
      <c r="F5" s="2"/>
      <c r="G5" s="2"/>
      <c r="H5" s="9">
        <f>SQRT(F5*F5+G5*G5)*H$3</f>
        <v>0</v>
      </c>
      <c r="I5" s="9">
        <f>SUM(E5,H5)</f>
        <v>0</v>
      </c>
      <c r="J5" s="9">
        <v>228</v>
      </c>
      <c r="K5" s="9">
        <v>0</v>
      </c>
      <c r="L5" s="9">
        <f>SQRT(J5*J5+K5*K5)*L$3</f>
        <v>228</v>
      </c>
      <c r="M5" s="9">
        <v>264</v>
      </c>
      <c r="N5" s="9">
        <v>0</v>
      </c>
      <c r="O5" s="9">
        <f>SQRT(M5*M5+N5*N5)*O$3</f>
        <v>264</v>
      </c>
      <c r="P5" s="9">
        <f>SUM(L5,O5)</f>
        <v>492</v>
      </c>
      <c r="Q5" s="9">
        <f t="shared" ref="Q5:Q52" si="0">SUMIF($E$3:$O$3,"&gt;0",E5:O5)</f>
        <v>492</v>
      </c>
    </row>
    <row r="6" spans="1:17" ht="16" thickBot="1" x14ac:dyDescent="0.25">
      <c r="A6" s="3">
        <v>4.1666666666666664E-2</v>
      </c>
      <c r="B6" s="4">
        <v>42907</v>
      </c>
      <c r="C6" s="2"/>
      <c r="D6" s="2"/>
      <c r="E6" s="9">
        <f t="shared" ref="E6:E52" si="1">SQRT(C6*C6+D6*D6)*E$3</f>
        <v>0</v>
      </c>
      <c r="F6" s="2"/>
      <c r="G6" s="2"/>
      <c r="H6" s="9">
        <f t="shared" ref="H6:H52" si="2">SQRT(F6*F6+G6*G6)*H$3</f>
        <v>0</v>
      </c>
      <c r="I6" s="9">
        <f t="shared" ref="I6:I52" si="3">SUM(E6,H6)</f>
        <v>0</v>
      </c>
      <c r="J6" s="9">
        <v>199.2</v>
      </c>
      <c r="K6" s="9">
        <v>0</v>
      </c>
      <c r="L6" s="9">
        <f t="shared" ref="L6:L52" si="4">SQRT(J6*J6+K6*K6)*L$3</f>
        <v>199.2</v>
      </c>
      <c r="M6" s="9">
        <v>254.4</v>
      </c>
      <c r="N6" s="9">
        <v>0</v>
      </c>
      <c r="O6" s="9">
        <f t="shared" ref="O6:O52" si="5">SQRT(M6*M6+N6*N6)*O$3</f>
        <v>254.4</v>
      </c>
      <c r="P6" s="9">
        <f t="shared" ref="P6:P52" si="6">SUM(L6,O6)</f>
        <v>453.6</v>
      </c>
      <c r="Q6" s="9">
        <f t="shared" si="0"/>
        <v>453.6</v>
      </c>
    </row>
    <row r="7" spans="1:17" ht="16" thickBot="1" x14ac:dyDescent="0.25">
      <c r="A7" s="3">
        <v>6.25E-2</v>
      </c>
      <c r="B7" s="4">
        <v>42907</v>
      </c>
      <c r="C7" s="2"/>
      <c r="D7" s="2"/>
      <c r="E7" s="9">
        <f t="shared" si="1"/>
        <v>0</v>
      </c>
      <c r="F7" s="2"/>
      <c r="G7" s="2"/>
      <c r="H7" s="9">
        <f t="shared" si="2"/>
        <v>0</v>
      </c>
      <c r="I7" s="9">
        <f t="shared" si="3"/>
        <v>0</v>
      </c>
      <c r="J7" s="9">
        <v>189.6</v>
      </c>
      <c r="K7" s="9">
        <v>0</v>
      </c>
      <c r="L7" s="9">
        <f t="shared" si="4"/>
        <v>189.6</v>
      </c>
      <c r="M7" s="9">
        <v>247.2</v>
      </c>
      <c r="N7" s="9">
        <v>0</v>
      </c>
      <c r="O7" s="9">
        <f t="shared" si="5"/>
        <v>247.2</v>
      </c>
      <c r="P7" s="9">
        <f t="shared" si="6"/>
        <v>436.79999999999995</v>
      </c>
      <c r="Q7" s="9">
        <f t="shared" si="0"/>
        <v>436.79999999999995</v>
      </c>
    </row>
    <row r="8" spans="1:17" ht="16" thickBot="1" x14ac:dyDescent="0.25">
      <c r="A8" s="3">
        <v>8.3333333333333329E-2</v>
      </c>
      <c r="B8" s="4">
        <v>42907</v>
      </c>
      <c r="C8" s="2"/>
      <c r="D8" s="2"/>
      <c r="E8" s="9">
        <f t="shared" si="1"/>
        <v>0</v>
      </c>
      <c r="F8" s="2"/>
      <c r="G8" s="2"/>
      <c r="H8" s="9">
        <f t="shared" si="2"/>
        <v>0</v>
      </c>
      <c r="I8" s="9">
        <f t="shared" si="3"/>
        <v>0</v>
      </c>
      <c r="J8" s="9">
        <v>177.6</v>
      </c>
      <c r="K8" s="9">
        <v>0</v>
      </c>
      <c r="L8" s="9">
        <f t="shared" si="4"/>
        <v>177.6</v>
      </c>
      <c r="M8" s="9">
        <v>240</v>
      </c>
      <c r="N8" s="9">
        <v>0</v>
      </c>
      <c r="O8" s="9">
        <f t="shared" si="5"/>
        <v>240</v>
      </c>
      <c r="P8" s="9">
        <f t="shared" si="6"/>
        <v>417.6</v>
      </c>
      <c r="Q8" s="9">
        <f t="shared" si="0"/>
        <v>417.6</v>
      </c>
    </row>
    <row r="9" spans="1:17" ht="16" thickBot="1" x14ac:dyDescent="0.25">
      <c r="A9" s="3">
        <v>0.10416666666666667</v>
      </c>
      <c r="B9" s="4">
        <v>42907</v>
      </c>
      <c r="C9" s="2"/>
      <c r="D9" s="2"/>
      <c r="E9" s="9">
        <f t="shared" si="1"/>
        <v>0</v>
      </c>
      <c r="F9" s="2"/>
      <c r="G9" s="2"/>
      <c r="H9" s="9">
        <f t="shared" si="2"/>
        <v>0</v>
      </c>
      <c r="I9" s="9">
        <f t="shared" si="3"/>
        <v>0</v>
      </c>
      <c r="J9" s="9">
        <v>170.4</v>
      </c>
      <c r="K9" s="9">
        <v>0</v>
      </c>
      <c r="L9" s="9">
        <f t="shared" si="4"/>
        <v>170.4</v>
      </c>
      <c r="M9" s="9">
        <v>232.8</v>
      </c>
      <c r="N9" s="9">
        <v>0</v>
      </c>
      <c r="O9" s="9">
        <f t="shared" si="5"/>
        <v>232.8</v>
      </c>
      <c r="P9" s="9">
        <f t="shared" si="6"/>
        <v>403.20000000000005</v>
      </c>
      <c r="Q9" s="9">
        <f t="shared" si="0"/>
        <v>403.20000000000005</v>
      </c>
    </row>
    <row r="10" spans="1:17" ht="16" thickBot="1" x14ac:dyDescent="0.25">
      <c r="A10" s="3">
        <v>0.125</v>
      </c>
      <c r="B10" s="4">
        <v>42907</v>
      </c>
      <c r="C10" s="2"/>
      <c r="D10" s="2"/>
      <c r="E10" s="9">
        <f t="shared" si="1"/>
        <v>0</v>
      </c>
      <c r="F10" s="2"/>
      <c r="G10" s="2"/>
      <c r="H10" s="9">
        <f t="shared" si="2"/>
        <v>0</v>
      </c>
      <c r="I10" s="9">
        <f t="shared" si="3"/>
        <v>0</v>
      </c>
      <c r="J10" s="9">
        <v>163.19999999999999</v>
      </c>
      <c r="K10" s="9">
        <v>0</v>
      </c>
      <c r="L10" s="9">
        <f t="shared" si="4"/>
        <v>163.19999999999999</v>
      </c>
      <c r="M10" s="9">
        <v>228</v>
      </c>
      <c r="N10" s="9">
        <v>0</v>
      </c>
      <c r="O10" s="9">
        <f t="shared" si="5"/>
        <v>228</v>
      </c>
      <c r="P10" s="9">
        <f t="shared" si="6"/>
        <v>391.2</v>
      </c>
      <c r="Q10" s="9">
        <f t="shared" si="0"/>
        <v>391.2</v>
      </c>
    </row>
    <row r="11" spans="1:17" ht="16" thickBot="1" x14ac:dyDescent="0.25">
      <c r="A11" s="3">
        <v>0.14583333333333334</v>
      </c>
      <c r="B11" s="4">
        <v>42907</v>
      </c>
      <c r="C11" s="2"/>
      <c r="D11" s="2"/>
      <c r="E11" s="9">
        <f t="shared" si="1"/>
        <v>0</v>
      </c>
      <c r="F11" s="2"/>
      <c r="G11" s="2"/>
      <c r="H11" s="9">
        <f t="shared" si="2"/>
        <v>0</v>
      </c>
      <c r="I11" s="9">
        <f t="shared" si="3"/>
        <v>0</v>
      </c>
      <c r="J11" s="9">
        <v>158.4</v>
      </c>
      <c r="K11" s="9">
        <v>0</v>
      </c>
      <c r="L11" s="9">
        <f t="shared" si="4"/>
        <v>158.4</v>
      </c>
      <c r="M11" s="9">
        <v>225.6</v>
      </c>
      <c r="N11" s="9">
        <v>2.4</v>
      </c>
      <c r="O11" s="9">
        <f t="shared" si="5"/>
        <v>225.61276559627561</v>
      </c>
      <c r="P11" s="9">
        <f t="shared" si="6"/>
        <v>384.01276559627559</v>
      </c>
      <c r="Q11" s="9">
        <f t="shared" si="0"/>
        <v>384.01276559627559</v>
      </c>
    </row>
    <row r="12" spans="1:17" ht="16" thickBot="1" x14ac:dyDescent="0.25">
      <c r="A12" s="3">
        <v>0.16666666666666666</v>
      </c>
      <c r="B12" s="4">
        <v>42907</v>
      </c>
      <c r="C12" s="2"/>
      <c r="D12" s="2"/>
      <c r="E12" s="9">
        <f t="shared" si="1"/>
        <v>0</v>
      </c>
      <c r="F12" s="2"/>
      <c r="G12" s="2"/>
      <c r="H12" s="9">
        <f t="shared" si="2"/>
        <v>0</v>
      </c>
      <c r="I12" s="9">
        <f t="shared" si="3"/>
        <v>0</v>
      </c>
      <c r="J12" s="9">
        <v>153.6</v>
      </c>
      <c r="K12" s="9">
        <v>0</v>
      </c>
      <c r="L12" s="9">
        <f t="shared" si="4"/>
        <v>153.6</v>
      </c>
      <c r="M12" s="9">
        <v>220.8</v>
      </c>
      <c r="N12" s="9">
        <v>0</v>
      </c>
      <c r="O12" s="9">
        <f t="shared" si="5"/>
        <v>220.8</v>
      </c>
      <c r="P12" s="9">
        <f t="shared" si="6"/>
        <v>374.4</v>
      </c>
      <c r="Q12" s="9">
        <f t="shared" si="0"/>
        <v>374.4</v>
      </c>
    </row>
    <row r="13" spans="1:17" ht="16" thickBot="1" x14ac:dyDescent="0.25">
      <c r="A13" s="3">
        <v>0.1875</v>
      </c>
      <c r="B13" s="4">
        <v>42907</v>
      </c>
      <c r="C13" s="2"/>
      <c r="D13" s="2"/>
      <c r="E13" s="9">
        <f t="shared" si="1"/>
        <v>0</v>
      </c>
      <c r="F13" s="2"/>
      <c r="G13" s="2"/>
      <c r="H13" s="9">
        <f t="shared" si="2"/>
        <v>0</v>
      </c>
      <c r="I13" s="9">
        <f t="shared" si="3"/>
        <v>0</v>
      </c>
      <c r="J13" s="9">
        <v>160.80000000000001</v>
      </c>
      <c r="K13" s="9">
        <v>0</v>
      </c>
      <c r="L13" s="9">
        <f t="shared" si="4"/>
        <v>160.80000000000001</v>
      </c>
      <c r="M13" s="9">
        <v>220.8</v>
      </c>
      <c r="N13" s="9">
        <v>0</v>
      </c>
      <c r="O13" s="9">
        <f t="shared" si="5"/>
        <v>220.8</v>
      </c>
      <c r="P13" s="9">
        <f t="shared" si="6"/>
        <v>381.6</v>
      </c>
      <c r="Q13" s="9">
        <f t="shared" si="0"/>
        <v>381.6</v>
      </c>
    </row>
    <row r="14" spans="1:17" ht="16" thickBot="1" x14ac:dyDescent="0.25">
      <c r="A14" s="3">
        <v>0.20833333333333334</v>
      </c>
      <c r="B14" s="4">
        <v>42907</v>
      </c>
      <c r="C14" s="2"/>
      <c r="D14" s="2"/>
      <c r="E14" s="9">
        <f t="shared" si="1"/>
        <v>0</v>
      </c>
      <c r="F14" s="2"/>
      <c r="G14" s="2"/>
      <c r="H14" s="9">
        <f t="shared" si="2"/>
        <v>0</v>
      </c>
      <c r="I14" s="9">
        <f t="shared" si="3"/>
        <v>0</v>
      </c>
      <c r="J14" s="9">
        <v>163.19999999999999</v>
      </c>
      <c r="K14" s="9">
        <v>0</v>
      </c>
      <c r="L14" s="9">
        <f t="shared" si="4"/>
        <v>163.19999999999999</v>
      </c>
      <c r="M14" s="9">
        <v>220.8</v>
      </c>
      <c r="N14" s="9">
        <v>0</v>
      </c>
      <c r="O14" s="9">
        <f t="shared" si="5"/>
        <v>220.8</v>
      </c>
      <c r="P14" s="9">
        <f t="shared" si="6"/>
        <v>384</v>
      </c>
      <c r="Q14" s="9">
        <f t="shared" si="0"/>
        <v>384</v>
      </c>
    </row>
    <row r="15" spans="1:17" ht="16" thickBot="1" x14ac:dyDescent="0.25">
      <c r="A15" s="3">
        <v>0.22916666666666666</v>
      </c>
      <c r="B15" s="4">
        <v>42907</v>
      </c>
      <c r="C15" s="2"/>
      <c r="D15" s="2"/>
      <c r="E15" s="9">
        <f t="shared" si="1"/>
        <v>0</v>
      </c>
      <c r="F15" s="2"/>
      <c r="G15" s="2"/>
      <c r="H15" s="9">
        <f t="shared" si="2"/>
        <v>0</v>
      </c>
      <c r="I15" s="9">
        <f t="shared" si="3"/>
        <v>0</v>
      </c>
      <c r="J15" s="9">
        <v>180</v>
      </c>
      <c r="K15" s="9">
        <v>0</v>
      </c>
      <c r="L15" s="9">
        <f t="shared" si="4"/>
        <v>180</v>
      </c>
      <c r="M15" s="9">
        <v>223.2</v>
      </c>
      <c r="N15" s="9">
        <v>0</v>
      </c>
      <c r="O15" s="9">
        <f t="shared" si="5"/>
        <v>223.2</v>
      </c>
      <c r="P15" s="9">
        <f t="shared" si="6"/>
        <v>403.2</v>
      </c>
      <c r="Q15" s="9">
        <f t="shared" si="0"/>
        <v>403.2</v>
      </c>
    </row>
    <row r="16" spans="1:17" ht="16" thickBot="1" x14ac:dyDescent="0.25">
      <c r="A16" s="3">
        <v>0.25</v>
      </c>
      <c r="B16" s="4">
        <v>42907</v>
      </c>
      <c r="C16" s="2"/>
      <c r="D16" s="2"/>
      <c r="E16" s="9">
        <f t="shared" si="1"/>
        <v>0</v>
      </c>
      <c r="F16" s="2"/>
      <c r="G16" s="2"/>
      <c r="H16" s="9">
        <f t="shared" si="2"/>
        <v>0</v>
      </c>
      <c r="I16" s="9">
        <f t="shared" si="3"/>
        <v>0</v>
      </c>
      <c r="J16" s="9">
        <v>196.8</v>
      </c>
      <c r="K16" s="9">
        <v>0</v>
      </c>
      <c r="L16" s="9">
        <f t="shared" si="4"/>
        <v>196.8</v>
      </c>
      <c r="M16" s="9">
        <v>228</v>
      </c>
      <c r="N16" s="9">
        <v>0</v>
      </c>
      <c r="O16" s="9">
        <f t="shared" si="5"/>
        <v>228</v>
      </c>
      <c r="P16" s="9">
        <f t="shared" si="6"/>
        <v>424.8</v>
      </c>
      <c r="Q16" s="9">
        <f t="shared" si="0"/>
        <v>424.8</v>
      </c>
    </row>
    <row r="17" spans="1:17" ht="16" thickBot="1" x14ac:dyDescent="0.25">
      <c r="A17" s="3">
        <v>0.27083333333333331</v>
      </c>
      <c r="B17" s="4">
        <v>42907</v>
      </c>
      <c r="C17" s="2"/>
      <c r="D17" s="2"/>
      <c r="E17" s="9">
        <f t="shared" si="1"/>
        <v>0</v>
      </c>
      <c r="F17" s="2"/>
      <c r="G17" s="2"/>
      <c r="H17" s="9">
        <f t="shared" si="2"/>
        <v>0</v>
      </c>
      <c r="I17" s="9">
        <f t="shared" si="3"/>
        <v>0</v>
      </c>
      <c r="J17" s="9">
        <v>220.8</v>
      </c>
      <c r="K17" s="9">
        <v>0</v>
      </c>
      <c r="L17" s="9">
        <f t="shared" si="4"/>
        <v>220.8</v>
      </c>
      <c r="M17" s="9">
        <v>237.6</v>
      </c>
      <c r="N17" s="9">
        <v>0</v>
      </c>
      <c r="O17" s="9">
        <f t="shared" si="5"/>
        <v>237.6</v>
      </c>
      <c r="P17" s="9">
        <f t="shared" si="6"/>
        <v>458.4</v>
      </c>
      <c r="Q17" s="9">
        <f t="shared" si="0"/>
        <v>458.4</v>
      </c>
    </row>
    <row r="18" spans="1:17" ht="16" thickBot="1" x14ac:dyDescent="0.25">
      <c r="A18" s="3">
        <v>0.29166666666666669</v>
      </c>
      <c r="B18" s="4">
        <v>42907</v>
      </c>
      <c r="C18" s="2"/>
      <c r="D18" s="2"/>
      <c r="E18" s="9">
        <f t="shared" si="1"/>
        <v>0</v>
      </c>
      <c r="F18" s="2"/>
      <c r="G18" s="2"/>
      <c r="H18" s="9">
        <f t="shared" si="2"/>
        <v>0</v>
      </c>
      <c r="I18" s="9">
        <f t="shared" si="3"/>
        <v>0</v>
      </c>
      <c r="J18" s="9">
        <v>244.8</v>
      </c>
      <c r="K18" s="9">
        <v>2.4</v>
      </c>
      <c r="L18" s="9">
        <f t="shared" si="4"/>
        <v>244.81176442319926</v>
      </c>
      <c r="M18" s="9">
        <v>240</v>
      </c>
      <c r="N18" s="9">
        <v>0</v>
      </c>
      <c r="O18" s="9">
        <f t="shared" si="5"/>
        <v>240</v>
      </c>
      <c r="P18" s="9">
        <f t="shared" si="6"/>
        <v>484.81176442319929</v>
      </c>
      <c r="Q18" s="9">
        <f t="shared" si="0"/>
        <v>484.81176442319929</v>
      </c>
    </row>
    <row r="19" spans="1:17" ht="16" thickBot="1" x14ac:dyDescent="0.25">
      <c r="A19" s="3">
        <v>0.3125</v>
      </c>
      <c r="B19" s="4">
        <v>42907</v>
      </c>
      <c r="C19" s="2"/>
      <c r="D19" s="2"/>
      <c r="E19" s="9">
        <f t="shared" si="1"/>
        <v>0</v>
      </c>
      <c r="F19" s="2"/>
      <c r="G19" s="2"/>
      <c r="H19" s="9">
        <f t="shared" si="2"/>
        <v>0</v>
      </c>
      <c r="I19" s="9">
        <f t="shared" si="3"/>
        <v>0</v>
      </c>
      <c r="J19" s="9">
        <v>264</v>
      </c>
      <c r="K19" s="9">
        <v>0</v>
      </c>
      <c r="L19" s="9">
        <f t="shared" si="4"/>
        <v>264</v>
      </c>
      <c r="M19" s="9">
        <v>242.4</v>
      </c>
      <c r="N19" s="9">
        <v>0</v>
      </c>
      <c r="O19" s="9">
        <f t="shared" si="5"/>
        <v>242.4</v>
      </c>
      <c r="P19" s="9">
        <f t="shared" si="6"/>
        <v>506.4</v>
      </c>
      <c r="Q19" s="9">
        <f t="shared" si="0"/>
        <v>506.4</v>
      </c>
    </row>
    <row r="20" spans="1:17" ht="16" thickBot="1" x14ac:dyDescent="0.25">
      <c r="A20" s="3">
        <v>0.33333333333333331</v>
      </c>
      <c r="B20" s="4">
        <v>42907</v>
      </c>
      <c r="C20" s="2"/>
      <c r="D20" s="2"/>
      <c r="E20" s="9">
        <f t="shared" si="1"/>
        <v>0</v>
      </c>
      <c r="F20" s="2"/>
      <c r="G20" s="2"/>
      <c r="H20" s="9">
        <f t="shared" si="2"/>
        <v>0</v>
      </c>
      <c r="I20" s="9">
        <f t="shared" si="3"/>
        <v>0</v>
      </c>
      <c r="J20" s="9">
        <v>268.8</v>
      </c>
      <c r="K20" s="9">
        <v>0</v>
      </c>
      <c r="L20" s="9">
        <f t="shared" si="4"/>
        <v>268.8</v>
      </c>
      <c r="M20" s="9">
        <v>252</v>
      </c>
      <c r="N20" s="9">
        <v>2.4</v>
      </c>
      <c r="O20" s="9">
        <f t="shared" si="5"/>
        <v>252.01142831228904</v>
      </c>
      <c r="P20" s="9">
        <f t="shared" si="6"/>
        <v>520.81142831228908</v>
      </c>
      <c r="Q20" s="9">
        <f t="shared" si="0"/>
        <v>520.81142831228908</v>
      </c>
    </row>
    <row r="21" spans="1:17" ht="16" thickBot="1" x14ac:dyDescent="0.25">
      <c r="A21" s="3">
        <v>0.35416666666666669</v>
      </c>
      <c r="B21" s="4">
        <v>42907</v>
      </c>
      <c r="C21" s="2"/>
      <c r="D21" s="2"/>
      <c r="E21" s="9">
        <f t="shared" si="1"/>
        <v>0</v>
      </c>
      <c r="F21" s="2"/>
      <c r="G21" s="2"/>
      <c r="H21" s="9">
        <f t="shared" si="2"/>
        <v>0</v>
      </c>
      <c r="I21" s="9">
        <f t="shared" si="3"/>
        <v>0</v>
      </c>
      <c r="J21" s="9">
        <v>252</v>
      </c>
      <c r="K21" s="9">
        <v>0</v>
      </c>
      <c r="L21" s="9">
        <f t="shared" si="4"/>
        <v>252</v>
      </c>
      <c r="M21" s="9">
        <v>254.4</v>
      </c>
      <c r="N21" s="9">
        <v>0</v>
      </c>
      <c r="O21" s="9">
        <f t="shared" si="5"/>
        <v>254.4</v>
      </c>
      <c r="P21" s="9">
        <f t="shared" si="6"/>
        <v>506.4</v>
      </c>
      <c r="Q21" s="9">
        <f t="shared" si="0"/>
        <v>506.4</v>
      </c>
    </row>
    <row r="22" spans="1:17" ht="16" thickBot="1" x14ac:dyDescent="0.25">
      <c r="A22" s="3">
        <v>0.375</v>
      </c>
      <c r="B22" s="4">
        <v>42907</v>
      </c>
      <c r="C22" s="2"/>
      <c r="D22" s="2"/>
      <c r="E22" s="9">
        <f t="shared" si="1"/>
        <v>0</v>
      </c>
      <c r="F22" s="2"/>
      <c r="G22" s="2"/>
      <c r="H22" s="9">
        <f t="shared" si="2"/>
        <v>0</v>
      </c>
      <c r="I22" s="9">
        <f t="shared" si="3"/>
        <v>0</v>
      </c>
      <c r="J22" s="9">
        <v>264</v>
      </c>
      <c r="K22" s="9">
        <v>0</v>
      </c>
      <c r="L22" s="9">
        <f t="shared" si="4"/>
        <v>264</v>
      </c>
      <c r="M22" s="9">
        <v>220.8</v>
      </c>
      <c r="N22" s="9">
        <v>2.4</v>
      </c>
      <c r="O22" s="9">
        <f t="shared" si="5"/>
        <v>220.81304309302024</v>
      </c>
      <c r="P22" s="9">
        <f t="shared" si="6"/>
        <v>484.81304309302027</v>
      </c>
      <c r="Q22" s="9">
        <f t="shared" si="0"/>
        <v>484.81304309302027</v>
      </c>
    </row>
    <row r="23" spans="1:17" ht="16" thickBot="1" x14ac:dyDescent="0.25">
      <c r="A23" s="3">
        <v>0.39583333333333331</v>
      </c>
      <c r="B23" s="4">
        <v>42907</v>
      </c>
      <c r="C23" s="2"/>
      <c r="D23" s="2"/>
      <c r="E23" s="9">
        <f t="shared" si="1"/>
        <v>0</v>
      </c>
      <c r="F23" s="2"/>
      <c r="G23" s="2"/>
      <c r="H23" s="9">
        <f t="shared" si="2"/>
        <v>0</v>
      </c>
      <c r="I23" s="9">
        <f t="shared" si="3"/>
        <v>0</v>
      </c>
      <c r="J23" s="9">
        <v>266.39999999999998</v>
      </c>
      <c r="K23" s="9">
        <v>0</v>
      </c>
      <c r="L23" s="9">
        <f t="shared" si="4"/>
        <v>266.39999999999998</v>
      </c>
      <c r="M23" s="9">
        <v>213.6</v>
      </c>
      <c r="N23" s="9">
        <v>0</v>
      </c>
      <c r="O23" s="9">
        <f t="shared" si="5"/>
        <v>213.6</v>
      </c>
      <c r="P23" s="9">
        <f t="shared" si="6"/>
        <v>480</v>
      </c>
      <c r="Q23" s="9">
        <f t="shared" si="0"/>
        <v>480</v>
      </c>
    </row>
    <row r="24" spans="1:17" ht="16" thickBot="1" x14ac:dyDescent="0.25">
      <c r="A24" s="3">
        <v>0.41666666666666669</v>
      </c>
      <c r="B24" s="4">
        <v>42907</v>
      </c>
      <c r="C24" s="2"/>
      <c r="D24" s="2"/>
      <c r="E24" s="9">
        <f t="shared" si="1"/>
        <v>0</v>
      </c>
      <c r="F24" s="2"/>
      <c r="G24" s="2"/>
      <c r="H24" s="9">
        <f t="shared" si="2"/>
        <v>0</v>
      </c>
      <c r="I24" s="9">
        <f t="shared" si="3"/>
        <v>0</v>
      </c>
      <c r="J24" s="9">
        <v>261.60000000000002</v>
      </c>
      <c r="K24" s="9">
        <v>0</v>
      </c>
      <c r="L24" s="9">
        <f t="shared" si="4"/>
        <v>261.60000000000002</v>
      </c>
      <c r="M24" s="9">
        <v>201.6</v>
      </c>
      <c r="N24" s="9">
        <v>0</v>
      </c>
      <c r="O24" s="9">
        <f t="shared" si="5"/>
        <v>201.6</v>
      </c>
      <c r="P24" s="9">
        <f t="shared" si="6"/>
        <v>463.20000000000005</v>
      </c>
      <c r="Q24" s="9">
        <f t="shared" si="0"/>
        <v>463.20000000000005</v>
      </c>
    </row>
    <row r="25" spans="1:17" ht="16" thickBot="1" x14ac:dyDescent="0.25">
      <c r="A25" s="3">
        <v>0.4375</v>
      </c>
      <c r="B25" s="4">
        <v>42907</v>
      </c>
      <c r="C25" s="2"/>
      <c r="D25" s="2"/>
      <c r="E25" s="9">
        <f t="shared" si="1"/>
        <v>0</v>
      </c>
      <c r="F25" s="2"/>
      <c r="G25" s="2"/>
      <c r="H25" s="9">
        <f t="shared" si="2"/>
        <v>0</v>
      </c>
      <c r="I25" s="9">
        <f t="shared" si="3"/>
        <v>0</v>
      </c>
      <c r="J25" s="9">
        <v>264</v>
      </c>
      <c r="K25" s="9">
        <v>0</v>
      </c>
      <c r="L25" s="9">
        <f t="shared" si="4"/>
        <v>264</v>
      </c>
      <c r="M25" s="9">
        <v>220.8</v>
      </c>
      <c r="N25" s="9">
        <v>0</v>
      </c>
      <c r="O25" s="9">
        <f t="shared" si="5"/>
        <v>220.8</v>
      </c>
      <c r="P25" s="9">
        <f t="shared" si="6"/>
        <v>484.8</v>
      </c>
      <c r="Q25" s="9">
        <f t="shared" si="0"/>
        <v>484.8</v>
      </c>
    </row>
    <row r="26" spans="1:17" ht="16" thickBot="1" x14ac:dyDescent="0.25">
      <c r="A26" s="3">
        <v>0.45833333333333331</v>
      </c>
      <c r="B26" s="4">
        <v>42907</v>
      </c>
      <c r="C26" s="2"/>
      <c r="D26" s="2"/>
      <c r="E26" s="9">
        <f t="shared" si="1"/>
        <v>0</v>
      </c>
      <c r="F26" s="2"/>
      <c r="G26" s="2"/>
      <c r="H26" s="9">
        <f t="shared" si="2"/>
        <v>0</v>
      </c>
      <c r="I26" s="9">
        <f t="shared" si="3"/>
        <v>0</v>
      </c>
      <c r="J26" s="9">
        <v>259.2</v>
      </c>
      <c r="K26" s="9">
        <v>0</v>
      </c>
      <c r="L26" s="9">
        <f t="shared" si="4"/>
        <v>259.2</v>
      </c>
      <c r="M26" s="9">
        <v>213.6</v>
      </c>
      <c r="N26" s="9">
        <v>2.4</v>
      </c>
      <c r="O26" s="9">
        <f t="shared" si="5"/>
        <v>213.61348272054366</v>
      </c>
      <c r="P26" s="9">
        <f t="shared" si="6"/>
        <v>472.81348272054367</v>
      </c>
      <c r="Q26" s="9">
        <f t="shared" si="0"/>
        <v>472.81348272054367</v>
      </c>
    </row>
    <row r="27" spans="1:17" ht="16" thickBot="1" x14ac:dyDescent="0.25">
      <c r="A27" s="3">
        <v>0.47916666666666669</v>
      </c>
      <c r="B27" s="4">
        <v>42907</v>
      </c>
      <c r="C27" s="2"/>
      <c r="D27" s="2"/>
      <c r="E27" s="9">
        <f t="shared" si="1"/>
        <v>0</v>
      </c>
      <c r="F27" s="2"/>
      <c r="G27" s="2"/>
      <c r="H27" s="9">
        <f t="shared" si="2"/>
        <v>0</v>
      </c>
      <c r="I27" s="9">
        <f t="shared" si="3"/>
        <v>0</v>
      </c>
      <c r="J27" s="9">
        <v>264</v>
      </c>
      <c r="K27" s="9">
        <v>0</v>
      </c>
      <c r="L27" s="9">
        <f t="shared" si="4"/>
        <v>264</v>
      </c>
      <c r="M27" s="9">
        <v>208.8</v>
      </c>
      <c r="N27" s="9">
        <v>0</v>
      </c>
      <c r="O27" s="9">
        <f t="shared" si="5"/>
        <v>208.8</v>
      </c>
      <c r="P27" s="9">
        <f t="shared" si="6"/>
        <v>472.8</v>
      </c>
      <c r="Q27" s="9">
        <f t="shared" si="0"/>
        <v>472.8</v>
      </c>
    </row>
    <row r="28" spans="1:17" ht="16" thickBot="1" x14ac:dyDescent="0.25">
      <c r="A28" s="3">
        <v>0.5</v>
      </c>
      <c r="B28" s="4">
        <v>42907</v>
      </c>
      <c r="C28" s="2"/>
      <c r="D28" s="2"/>
      <c r="E28" s="9">
        <f t="shared" si="1"/>
        <v>0</v>
      </c>
      <c r="F28" s="2"/>
      <c r="G28" s="2"/>
      <c r="H28" s="9">
        <f t="shared" si="2"/>
        <v>0</v>
      </c>
      <c r="I28" s="9">
        <f t="shared" si="3"/>
        <v>0</v>
      </c>
      <c r="J28" s="9">
        <v>252</v>
      </c>
      <c r="K28" s="9">
        <v>0</v>
      </c>
      <c r="L28" s="9">
        <f t="shared" si="4"/>
        <v>252</v>
      </c>
      <c r="M28" s="9">
        <v>216</v>
      </c>
      <c r="N28" s="9">
        <v>0</v>
      </c>
      <c r="O28" s="9">
        <f t="shared" si="5"/>
        <v>216</v>
      </c>
      <c r="P28" s="9">
        <f t="shared" si="6"/>
        <v>468</v>
      </c>
      <c r="Q28" s="9">
        <f t="shared" si="0"/>
        <v>468</v>
      </c>
    </row>
    <row r="29" spans="1:17" ht="16" thickBot="1" x14ac:dyDescent="0.25">
      <c r="A29" s="3">
        <v>0.52083333333333337</v>
      </c>
      <c r="B29" s="4">
        <v>42907</v>
      </c>
      <c r="C29" s="2"/>
      <c r="D29" s="2"/>
      <c r="E29" s="9">
        <f t="shared" si="1"/>
        <v>0</v>
      </c>
      <c r="F29" s="2"/>
      <c r="G29" s="2"/>
      <c r="H29" s="9">
        <f t="shared" si="2"/>
        <v>0</v>
      </c>
      <c r="I29" s="9">
        <f t="shared" si="3"/>
        <v>0</v>
      </c>
      <c r="J29" s="9">
        <v>259.2</v>
      </c>
      <c r="K29" s="9">
        <v>0</v>
      </c>
      <c r="L29" s="9">
        <f t="shared" si="4"/>
        <v>259.2</v>
      </c>
      <c r="M29" s="9">
        <v>208.8</v>
      </c>
      <c r="N29" s="9">
        <v>0</v>
      </c>
      <c r="O29" s="9">
        <f t="shared" si="5"/>
        <v>208.8</v>
      </c>
      <c r="P29" s="9">
        <f t="shared" si="6"/>
        <v>468</v>
      </c>
      <c r="Q29" s="9">
        <f t="shared" si="0"/>
        <v>468</v>
      </c>
    </row>
    <row r="30" spans="1:17" ht="16" thickBot="1" x14ac:dyDescent="0.25">
      <c r="A30" s="3">
        <v>0.54166666666666663</v>
      </c>
      <c r="B30" s="4">
        <v>42907</v>
      </c>
      <c r="C30" s="2"/>
      <c r="D30" s="2"/>
      <c r="E30" s="9">
        <f t="shared" si="1"/>
        <v>0</v>
      </c>
      <c r="F30" s="2"/>
      <c r="G30" s="2"/>
      <c r="H30" s="9">
        <f t="shared" si="2"/>
        <v>0</v>
      </c>
      <c r="I30" s="9">
        <f t="shared" si="3"/>
        <v>0</v>
      </c>
      <c r="J30" s="9">
        <v>252</v>
      </c>
      <c r="K30" s="9">
        <v>0</v>
      </c>
      <c r="L30" s="9">
        <f t="shared" si="4"/>
        <v>252</v>
      </c>
      <c r="M30" s="9">
        <v>192</v>
      </c>
      <c r="N30" s="9">
        <v>2.4</v>
      </c>
      <c r="O30" s="9">
        <f t="shared" si="5"/>
        <v>192.01499941410827</v>
      </c>
      <c r="P30" s="9">
        <f t="shared" si="6"/>
        <v>444.01499941410827</v>
      </c>
      <c r="Q30" s="9">
        <f t="shared" si="0"/>
        <v>444.01499941410827</v>
      </c>
    </row>
    <row r="31" spans="1:17" ht="16" thickBot="1" x14ac:dyDescent="0.25">
      <c r="A31" s="3">
        <v>0.5625</v>
      </c>
      <c r="B31" s="4">
        <v>42907</v>
      </c>
      <c r="C31" s="2"/>
      <c r="D31" s="2"/>
      <c r="E31" s="9">
        <f t="shared" si="1"/>
        <v>0</v>
      </c>
      <c r="F31" s="2"/>
      <c r="G31" s="2"/>
      <c r="H31" s="9">
        <f t="shared" si="2"/>
        <v>0</v>
      </c>
      <c r="I31" s="9">
        <f t="shared" si="3"/>
        <v>0</v>
      </c>
      <c r="J31" s="9">
        <v>252</v>
      </c>
      <c r="K31" s="9">
        <v>0</v>
      </c>
      <c r="L31" s="9">
        <f t="shared" si="4"/>
        <v>252</v>
      </c>
      <c r="M31" s="9">
        <v>187.2</v>
      </c>
      <c r="N31" s="9">
        <v>0</v>
      </c>
      <c r="O31" s="9">
        <f t="shared" si="5"/>
        <v>187.2</v>
      </c>
      <c r="P31" s="9">
        <f t="shared" si="6"/>
        <v>439.2</v>
      </c>
      <c r="Q31" s="9">
        <f t="shared" si="0"/>
        <v>439.2</v>
      </c>
    </row>
    <row r="32" spans="1:17" ht="16" thickBot="1" x14ac:dyDescent="0.25">
      <c r="A32" s="3">
        <v>0.58333333333333337</v>
      </c>
      <c r="B32" s="4">
        <v>42907</v>
      </c>
      <c r="C32" s="2"/>
      <c r="D32" s="2"/>
      <c r="E32" s="9">
        <f t="shared" si="1"/>
        <v>0</v>
      </c>
      <c r="F32" s="2"/>
      <c r="G32" s="2"/>
      <c r="H32" s="9">
        <f t="shared" si="2"/>
        <v>0</v>
      </c>
      <c r="I32" s="9">
        <f t="shared" si="3"/>
        <v>0</v>
      </c>
      <c r="J32" s="9">
        <v>249.6</v>
      </c>
      <c r="K32" s="9">
        <v>0</v>
      </c>
      <c r="L32" s="9">
        <f t="shared" si="4"/>
        <v>249.6</v>
      </c>
      <c r="M32" s="9">
        <v>184.8</v>
      </c>
      <c r="N32" s="9">
        <v>0</v>
      </c>
      <c r="O32" s="9">
        <f t="shared" si="5"/>
        <v>184.8</v>
      </c>
      <c r="P32" s="9">
        <f t="shared" si="6"/>
        <v>434.4</v>
      </c>
      <c r="Q32" s="9">
        <f t="shared" si="0"/>
        <v>434.4</v>
      </c>
    </row>
    <row r="33" spans="1:17" ht="16" thickBot="1" x14ac:dyDescent="0.25">
      <c r="A33" s="3">
        <v>0.60416666666666663</v>
      </c>
      <c r="B33" s="4">
        <v>42907</v>
      </c>
      <c r="C33" s="2"/>
      <c r="D33" s="2"/>
      <c r="E33" s="9">
        <f t="shared" si="1"/>
        <v>0</v>
      </c>
      <c r="F33" s="2"/>
      <c r="G33" s="2"/>
      <c r="H33" s="9">
        <f t="shared" si="2"/>
        <v>0</v>
      </c>
      <c r="I33" s="9">
        <f t="shared" si="3"/>
        <v>0</v>
      </c>
      <c r="J33" s="9">
        <v>249.6</v>
      </c>
      <c r="K33" s="9">
        <v>0</v>
      </c>
      <c r="L33" s="9">
        <f t="shared" si="4"/>
        <v>249.6</v>
      </c>
      <c r="M33" s="9">
        <v>187.2</v>
      </c>
      <c r="N33" s="9">
        <v>0</v>
      </c>
      <c r="O33" s="9">
        <f t="shared" si="5"/>
        <v>187.2</v>
      </c>
      <c r="P33" s="9">
        <f t="shared" si="6"/>
        <v>436.79999999999995</v>
      </c>
      <c r="Q33" s="9">
        <f t="shared" si="0"/>
        <v>436.79999999999995</v>
      </c>
    </row>
    <row r="34" spans="1:17" ht="16" thickBot="1" x14ac:dyDescent="0.25">
      <c r="A34" s="3">
        <v>0.625</v>
      </c>
      <c r="B34" s="4">
        <v>42907</v>
      </c>
      <c r="C34" s="2"/>
      <c r="D34" s="2"/>
      <c r="E34" s="9">
        <f t="shared" si="1"/>
        <v>0</v>
      </c>
      <c r="F34" s="2"/>
      <c r="G34" s="2"/>
      <c r="H34" s="9">
        <f t="shared" si="2"/>
        <v>0</v>
      </c>
      <c r="I34" s="9">
        <f t="shared" si="3"/>
        <v>0</v>
      </c>
      <c r="J34" s="9">
        <v>249.6</v>
      </c>
      <c r="K34" s="9">
        <v>0</v>
      </c>
      <c r="L34" s="9">
        <f t="shared" si="4"/>
        <v>249.6</v>
      </c>
      <c r="M34" s="9">
        <v>180</v>
      </c>
      <c r="N34" s="9">
        <v>0</v>
      </c>
      <c r="O34" s="9">
        <f t="shared" si="5"/>
        <v>180</v>
      </c>
      <c r="P34" s="9">
        <f t="shared" si="6"/>
        <v>429.6</v>
      </c>
      <c r="Q34" s="9">
        <f t="shared" si="0"/>
        <v>429.6</v>
      </c>
    </row>
    <row r="35" spans="1:17" ht="16" thickBot="1" x14ac:dyDescent="0.25">
      <c r="A35" s="3">
        <v>0.64583333333333337</v>
      </c>
      <c r="B35" s="4">
        <v>42907</v>
      </c>
      <c r="C35" s="2"/>
      <c r="D35" s="2"/>
      <c r="E35" s="9">
        <f t="shared" si="1"/>
        <v>0</v>
      </c>
      <c r="F35" s="2"/>
      <c r="G35" s="2"/>
      <c r="H35" s="9">
        <f t="shared" si="2"/>
        <v>0</v>
      </c>
      <c r="I35" s="9">
        <f t="shared" si="3"/>
        <v>0</v>
      </c>
      <c r="J35" s="9">
        <v>261.60000000000002</v>
      </c>
      <c r="K35" s="9">
        <v>2.4</v>
      </c>
      <c r="L35" s="9">
        <f t="shared" si="4"/>
        <v>261.61100894266667</v>
      </c>
      <c r="M35" s="9">
        <v>187.2</v>
      </c>
      <c r="N35" s="9">
        <v>0</v>
      </c>
      <c r="O35" s="9">
        <f t="shared" si="5"/>
        <v>187.2</v>
      </c>
      <c r="P35" s="9">
        <f t="shared" si="6"/>
        <v>448.81100894266666</v>
      </c>
      <c r="Q35" s="9">
        <f t="shared" si="0"/>
        <v>448.81100894266666</v>
      </c>
    </row>
    <row r="36" spans="1:17" ht="16" thickBot="1" x14ac:dyDescent="0.25">
      <c r="A36" s="3">
        <v>0.66666666666666663</v>
      </c>
      <c r="B36" s="4">
        <v>42907</v>
      </c>
      <c r="C36" s="2"/>
      <c r="D36" s="2"/>
      <c r="E36" s="9">
        <f t="shared" si="1"/>
        <v>0</v>
      </c>
      <c r="F36" s="2"/>
      <c r="G36" s="2"/>
      <c r="H36" s="9">
        <f t="shared" si="2"/>
        <v>0</v>
      </c>
      <c r="I36" s="9">
        <f t="shared" si="3"/>
        <v>0</v>
      </c>
      <c r="J36" s="9">
        <v>276</v>
      </c>
      <c r="K36" s="9">
        <v>0</v>
      </c>
      <c r="L36" s="9">
        <f t="shared" si="4"/>
        <v>276</v>
      </c>
      <c r="M36" s="9">
        <v>187.2</v>
      </c>
      <c r="N36" s="9">
        <v>0</v>
      </c>
      <c r="O36" s="9">
        <f t="shared" si="5"/>
        <v>187.2</v>
      </c>
      <c r="P36" s="9">
        <f t="shared" si="6"/>
        <v>463.2</v>
      </c>
      <c r="Q36" s="9">
        <f t="shared" si="0"/>
        <v>463.2</v>
      </c>
    </row>
    <row r="37" spans="1:17" ht="16" thickBot="1" x14ac:dyDescent="0.25">
      <c r="A37" s="3">
        <v>0.6875</v>
      </c>
      <c r="B37" s="4">
        <v>42907</v>
      </c>
      <c r="C37" s="2"/>
      <c r="D37" s="2"/>
      <c r="E37" s="9">
        <f t="shared" si="1"/>
        <v>0</v>
      </c>
      <c r="F37" s="2"/>
      <c r="G37" s="2"/>
      <c r="H37" s="9">
        <f t="shared" si="2"/>
        <v>0</v>
      </c>
      <c r="I37" s="9">
        <f t="shared" si="3"/>
        <v>0</v>
      </c>
      <c r="J37" s="9">
        <v>283.2</v>
      </c>
      <c r="K37" s="9">
        <v>0</v>
      </c>
      <c r="L37" s="9">
        <f t="shared" si="4"/>
        <v>283.2</v>
      </c>
      <c r="M37" s="9">
        <v>216</v>
      </c>
      <c r="N37" s="9">
        <v>0</v>
      </c>
      <c r="O37" s="9">
        <f t="shared" si="5"/>
        <v>216</v>
      </c>
      <c r="P37" s="9">
        <f t="shared" si="6"/>
        <v>499.2</v>
      </c>
      <c r="Q37" s="9">
        <f t="shared" si="0"/>
        <v>499.2</v>
      </c>
    </row>
    <row r="38" spans="1:17" ht="16" thickBot="1" x14ac:dyDescent="0.25">
      <c r="A38" s="3">
        <v>0.70833333333333337</v>
      </c>
      <c r="B38" s="4">
        <v>42907</v>
      </c>
      <c r="C38" s="2"/>
      <c r="D38" s="2"/>
      <c r="E38" s="9">
        <f t="shared" si="1"/>
        <v>0</v>
      </c>
      <c r="F38" s="2"/>
      <c r="G38" s="2"/>
      <c r="H38" s="9">
        <f t="shared" si="2"/>
        <v>0</v>
      </c>
      <c r="I38" s="9">
        <f t="shared" si="3"/>
        <v>0</v>
      </c>
      <c r="J38" s="9">
        <v>292.8</v>
      </c>
      <c r="K38" s="9">
        <v>0</v>
      </c>
      <c r="L38" s="9">
        <f t="shared" si="4"/>
        <v>292.8</v>
      </c>
      <c r="M38" s="9">
        <v>230.4</v>
      </c>
      <c r="N38" s="9">
        <v>0</v>
      </c>
      <c r="O38" s="9">
        <f t="shared" si="5"/>
        <v>230.4</v>
      </c>
      <c r="P38" s="9">
        <f t="shared" si="6"/>
        <v>523.20000000000005</v>
      </c>
      <c r="Q38" s="9">
        <f t="shared" si="0"/>
        <v>523.20000000000005</v>
      </c>
    </row>
    <row r="39" spans="1:17" ht="16" thickBot="1" x14ac:dyDescent="0.25">
      <c r="A39" s="3">
        <v>0.72916666666666663</v>
      </c>
      <c r="B39" s="4">
        <v>42907</v>
      </c>
      <c r="C39" s="2"/>
      <c r="D39" s="2"/>
      <c r="E39" s="9">
        <f t="shared" si="1"/>
        <v>0</v>
      </c>
      <c r="F39" s="2"/>
      <c r="G39" s="2"/>
      <c r="H39" s="9">
        <f t="shared" si="2"/>
        <v>0</v>
      </c>
      <c r="I39" s="9">
        <f t="shared" si="3"/>
        <v>0</v>
      </c>
      <c r="J39" s="9">
        <v>300</v>
      </c>
      <c r="K39" s="9">
        <v>0</v>
      </c>
      <c r="L39" s="9">
        <f t="shared" si="4"/>
        <v>300</v>
      </c>
      <c r="M39" s="9">
        <v>232.8</v>
      </c>
      <c r="N39" s="9">
        <v>0</v>
      </c>
      <c r="O39" s="9">
        <f t="shared" si="5"/>
        <v>232.8</v>
      </c>
      <c r="P39" s="9">
        <f t="shared" si="6"/>
        <v>532.79999999999995</v>
      </c>
      <c r="Q39" s="9">
        <f t="shared" si="0"/>
        <v>532.79999999999995</v>
      </c>
    </row>
    <row r="40" spans="1:17" ht="16" thickBot="1" x14ac:dyDescent="0.25">
      <c r="A40" s="3">
        <v>0.75</v>
      </c>
      <c r="B40" s="4">
        <v>42907</v>
      </c>
      <c r="C40" s="2"/>
      <c r="D40" s="2"/>
      <c r="E40" s="9">
        <f t="shared" si="1"/>
        <v>0</v>
      </c>
      <c r="F40" s="2"/>
      <c r="G40" s="2"/>
      <c r="H40" s="9">
        <f t="shared" si="2"/>
        <v>0</v>
      </c>
      <c r="I40" s="9">
        <f t="shared" si="3"/>
        <v>0</v>
      </c>
      <c r="J40" s="9">
        <v>319.2</v>
      </c>
      <c r="K40" s="9">
        <v>0</v>
      </c>
      <c r="L40" s="9">
        <f t="shared" si="4"/>
        <v>319.2</v>
      </c>
      <c r="M40" s="9">
        <v>235.2</v>
      </c>
      <c r="N40" s="9">
        <v>2.4</v>
      </c>
      <c r="O40" s="9">
        <f t="shared" si="5"/>
        <v>235.21224457923103</v>
      </c>
      <c r="P40" s="9">
        <f t="shared" si="6"/>
        <v>554.41224457923101</v>
      </c>
      <c r="Q40" s="9">
        <f t="shared" si="0"/>
        <v>554.41224457923101</v>
      </c>
    </row>
    <row r="41" spans="1:17" ht="16" thickBot="1" x14ac:dyDescent="0.25">
      <c r="A41" s="3">
        <v>0.77083333333333337</v>
      </c>
      <c r="B41" s="4">
        <v>42907</v>
      </c>
      <c r="C41" s="2"/>
      <c r="D41" s="2"/>
      <c r="E41" s="9">
        <f t="shared" si="1"/>
        <v>0</v>
      </c>
      <c r="F41" s="2"/>
      <c r="G41" s="2"/>
      <c r="H41" s="9">
        <f t="shared" si="2"/>
        <v>0</v>
      </c>
      <c r="I41" s="9">
        <f t="shared" si="3"/>
        <v>0</v>
      </c>
      <c r="J41" s="9">
        <v>324</v>
      </c>
      <c r="K41" s="9">
        <v>0</v>
      </c>
      <c r="L41" s="9">
        <f t="shared" si="4"/>
        <v>324</v>
      </c>
      <c r="M41" s="9">
        <v>326.39999999999998</v>
      </c>
      <c r="N41" s="9">
        <v>2.4</v>
      </c>
      <c r="O41" s="9">
        <f t="shared" si="5"/>
        <v>326.40882341015231</v>
      </c>
      <c r="P41" s="9">
        <f t="shared" si="6"/>
        <v>650.40882341015231</v>
      </c>
      <c r="Q41" s="9">
        <f t="shared" si="0"/>
        <v>650.40882341015231</v>
      </c>
    </row>
    <row r="42" spans="1:17" ht="16" thickBot="1" x14ac:dyDescent="0.25">
      <c r="A42" s="3">
        <v>0.79166666666666663</v>
      </c>
      <c r="B42" s="4">
        <v>42907</v>
      </c>
      <c r="C42" s="2"/>
      <c r="D42" s="2"/>
      <c r="E42" s="9">
        <f t="shared" si="1"/>
        <v>0</v>
      </c>
      <c r="F42" s="2"/>
      <c r="G42" s="2"/>
      <c r="H42" s="9">
        <f t="shared" si="2"/>
        <v>0</v>
      </c>
      <c r="I42" s="9">
        <f t="shared" si="3"/>
        <v>0</v>
      </c>
      <c r="J42" s="9">
        <v>345.6</v>
      </c>
      <c r="K42" s="9">
        <v>0</v>
      </c>
      <c r="L42" s="9">
        <f t="shared" si="4"/>
        <v>345.6</v>
      </c>
      <c r="M42" s="9">
        <v>333.6</v>
      </c>
      <c r="N42" s="9">
        <v>2.4</v>
      </c>
      <c r="O42" s="9">
        <f t="shared" si="5"/>
        <v>333.60863298182198</v>
      </c>
      <c r="P42" s="9">
        <f t="shared" si="6"/>
        <v>679.20863298182201</v>
      </c>
      <c r="Q42" s="9">
        <f t="shared" si="0"/>
        <v>679.20863298182201</v>
      </c>
    </row>
    <row r="43" spans="1:17" ht="16" thickBot="1" x14ac:dyDescent="0.25">
      <c r="A43" s="3">
        <v>0.8125</v>
      </c>
      <c r="B43" s="4">
        <v>42907</v>
      </c>
      <c r="C43" s="2"/>
      <c r="D43" s="2"/>
      <c r="E43" s="9">
        <f t="shared" si="1"/>
        <v>0</v>
      </c>
      <c r="F43" s="2"/>
      <c r="G43" s="2"/>
      <c r="H43" s="9">
        <f t="shared" si="2"/>
        <v>0</v>
      </c>
      <c r="I43" s="9">
        <f t="shared" si="3"/>
        <v>0</v>
      </c>
      <c r="J43" s="9">
        <v>369.6</v>
      </c>
      <c r="K43" s="9">
        <v>0</v>
      </c>
      <c r="L43" s="9">
        <f t="shared" si="4"/>
        <v>369.6</v>
      </c>
      <c r="M43" s="9">
        <v>357.6</v>
      </c>
      <c r="N43" s="9">
        <v>4.8</v>
      </c>
      <c r="O43" s="9">
        <f t="shared" si="5"/>
        <v>357.63221331418117</v>
      </c>
      <c r="P43" s="9">
        <f t="shared" si="6"/>
        <v>727.23221331418119</v>
      </c>
      <c r="Q43" s="9">
        <f t="shared" si="0"/>
        <v>727.23221331418119</v>
      </c>
    </row>
    <row r="44" spans="1:17" ht="16" thickBot="1" x14ac:dyDescent="0.25">
      <c r="A44" s="3">
        <v>0.83333333333333337</v>
      </c>
      <c r="B44" s="4">
        <v>42907</v>
      </c>
      <c r="C44" s="2"/>
      <c r="D44" s="2"/>
      <c r="E44" s="9">
        <f t="shared" si="1"/>
        <v>0</v>
      </c>
      <c r="F44" s="2"/>
      <c r="G44" s="2"/>
      <c r="H44" s="9">
        <f t="shared" si="2"/>
        <v>0</v>
      </c>
      <c r="I44" s="9">
        <f t="shared" si="3"/>
        <v>0</v>
      </c>
      <c r="J44" s="9">
        <v>372</v>
      </c>
      <c r="K44" s="9">
        <v>0</v>
      </c>
      <c r="L44" s="9">
        <f t="shared" si="4"/>
        <v>372</v>
      </c>
      <c r="M44" s="9">
        <v>369.6</v>
      </c>
      <c r="N44" s="9">
        <v>7.2</v>
      </c>
      <c r="O44" s="9">
        <f t="shared" si="5"/>
        <v>369.67012321798472</v>
      </c>
      <c r="P44" s="9">
        <f t="shared" si="6"/>
        <v>741.67012321798472</v>
      </c>
      <c r="Q44" s="9">
        <f t="shared" si="0"/>
        <v>741.67012321798472</v>
      </c>
    </row>
    <row r="45" spans="1:17" ht="16" thickBot="1" x14ac:dyDescent="0.25">
      <c r="A45" s="3">
        <v>0.85416666666666663</v>
      </c>
      <c r="B45" s="4">
        <v>42907</v>
      </c>
      <c r="C45" s="2"/>
      <c r="D45" s="2"/>
      <c r="E45" s="9">
        <f t="shared" si="1"/>
        <v>0</v>
      </c>
      <c r="F45" s="2"/>
      <c r="G45" s="2"/>
      <c r="H45" s="9">
        <f t="shared" si="2"/>
        <v>0</v>
      </c>
      <c r="I45" s="9">
        <f t="shared" si="3"/>
        <v>0</v>
      </c>
      <c r="J45" s="9">
        <v>362.4</v>
      </c>
      <c r="K45" s="9">
        <v>0</v>
      </c>
      <c r="L45" s="9">
        <f t="shared" si="4"/>
        <v>362.4</v>
      </c>
      <c r="M45" s="9">
        <v>372</v>
      </c>
      <c r="N45" s="9">
        <v>0</v>
      </c>
      <c r="O45" s="9">
        <f t="shared" si="5"/>
        <v>372</v>
      </c>
      <c r="P45" s="9">
        <f t="shared" si="6"/>
        <v>734.4</v>
      </c>
      <c r="Q45" s="9">
        <f t="shared" si="0"/>
        <v>734.4</v>
      </c>
    </row>
    <row r="46" spans="1:17" ht="16" thickBot="1" x14ac:dyDescent="0.25">
      <c r="A46" s="3">
        <v>0.875</v>
      </c>
      <c r="B46" s="4">
        <v>42907</v>
      </c>
      <c r="C46" s="2"/>
      <c r="D46" s="2"/>
      <c r="E46" s="9">
        <f t="shared" si="1"/>
        <v>0</v>
      </c>
      <c r="F46" s="2"/>
      <c r="G46" s="2"/>
      <c r="H46" s="9">
        <f t="shared" si="2"/>
        <v>0</v>
      </c>
      <c r="I46" s="9">
        <f t="shared" si="3"/>
        <v>0</v>
      </c>
      <c r="J46" s="9">
        <v>350.4</v>
      </c>
      <c r="K46" s="9">
        <v>2.4</v>
      </c>
      <c r="L46" s="9">
        <f t="shared" si="4"/>
        <v>350.40821908168761</v>
      </c>
      <c r="M46" s="9">
        <v>405.6</v>
      </c>
      <c r="N46" s="9">
        <v>2.4</v>
      </c>
      <c r="O46" s="9">
        <f t="shared" si="5"/>
        <v>405.60710052956421</v>
      </c>
      <c r="P46" s="9">
        <f t="shared" si="6"/>
        <v>756.01531961125181</v>
      </c>
      <c r="Q46" s="9">
        <f t="shared" si="0"/>
        <v>756.01531961125181</v>
      </c>
    </row>
    <row r="47" spans="1:17" ht="16" thickBot="1" x14ac:dyDescent="0.25">
      <c r="A47" s="3">
        <v>0.89583333333333337</v>
      </c>
      <c r="B47" s="4">
        <v>42907</v>
      </c>
      <c r="C47" s="2"/>
      <c r="D47" s="2"/>
      <c r="E47" s="9">
        <f t="shared" si="1"/>
        <v>0</v>
      </c>
      <c r="F47" s="2"/>
      <c r="G47" s="2"/>
      <c r="H47" s="9">
        <f t="shared" si="2"/>
        <v>0</v>
      </c>
      <c r="I47" s="9">
        <f t="shared" si="3"/>
        <v>0</v>
      </c>
      <c r="J47" s="9">
        <v>343.2</v>
      </c>
      <c r="K47" s="9">
        <v>0</v>
      </c>
      <c r="L47" s="9">
        <f t="shared" si="4"/>
        <v>343.2</v>
      </c>
      <c r="M47" s="9">
        <v>453.6</v>
      </c>
      <c r="N47" s="9">
        <v>2.4</v>
      </c>
      <c r="O47" s="9">
        <f t="shared" si="5"/>
        <v>453.60634916191378</v>
      </c>
      <c r="P47" s="9">
        <f t="shared" si="6"/>
        <v>796.80634916191377</v>
      </c>
      <c r="Q47" s="9">
        <f t="shared" si="0"/>
        <v>796.80634916191377</v>
      </c>
    </row>
    <row r="48" spans="1:17" ht="16" thickBot="1" x14ac:dyDescent="0.25">
      <c r="A48" s="3">
        <v>0.91666666666666663</v>
      </c>
      <c r="B48" s="4">
        <v>42907</v>
      </c>
      <c r="C48" s="2"/>
      <c r="D48" s="2"/>
      <c r="E48" s="9">
        <f t="shared" si="1"/>
        <v>0</v>
      </c>
      <c r="F48" s="2"/>
      <c r="G48" s="2"/>
      <c r="H48" s="9">
        <f t="shared" si="2"/>
        <v>0</v>
      </c>
      <c r="I48" s="9">
        <f t="shared" si="3"/>
        <v>0</v>
      </c>
      <c r="J48" s="9">
        <v>336</v>
      </c>
      <c r="K48" s="9">
        <v>0</v>
      </c>
      <c r="L48" s="9">
        <f t="shared" si="4"/>
        <v>336</v>
      </c>
      <c r="M48" s="9">
        <v>453.6</v>
      </c>
      <c r="N48" s="9">
        <v>4.8</v>
      </c>
      <c r="O48" s="9">
        <f t="shared" si="5"/>
        <v>453.62539611445919</v>
      </c>
      <c r="P48" s="9">
        <f t="shared" si="6"/>
        <v>789.62539611445914</v>
      </c>
      <c r="Q48" s="9">
        <f t="shared" si="0"/>
        <v>789.62539611445914</v>
      </c>
    </row>
    <row r="49" spans="1:17" ht="16" thickBot="1" x14ac:dyDescent="0.25">
      <c r="A49" s="3">
        <v>0.9375</v>
      </c>
      <c r="B49" s="4">
        <v>42907</v>
      </c>
      <c r="C49" s="2"/>
      <c r="D49" s="2"/>
      <c r="E49" s="9">
        <f t="shared" si="1"/>
        <v>0</v>
      </c>
      <c r="F49" s="2"/>
      <c r="G49" s="2"/>
      <c r="H49" s="9">
        <f t="shared" si="2"/>
        <v>0</v>
      </c>
      <c r="I49" s="9">
        <f t="shared" si="3"/>
        <v>0</v>
      </c>
      <c r="J49" s="9">
        <v>304.8</v>
      </c>
      <c r="K49" s="9">
        <v>0</v>
      </c>
      <c r="L49" s="9">
        <f t="shared" si="4"/>
        <v>304.8</v>
      </c>
      <c r="M49" s="9">
        <v>460.8</v>
      </c>
      <c r="N49" s="9">
        <v>4.8</v>
      </c>
      <c r="O49" s="9">
        <f t="shared" si="5"/>
        <v>460.8249993218684</v>
      </c>
      <c r="P49" s="9">
        <f t="shared" si="6"/>
        <v>765.62499932186847</v>
      </c>
      <c r="Q49" s="9">
        <f t="shared" si="0"/>
        <v>765.62499932186847</v>
      </c>
    </row>
    <row r="50" spans="1:17" ht="16" thickBot="1" x14ac:dyDescent="0.25">
      <c r="A50" s="3">
        <v>0.95833333333333337</v>
      </c>
      <c r="B50" s="4">
        <v>42907</v>
      </c>
      <c r="C50" s="2"/>
      <c r="D50" s="2"/>
      <c r="E50" s="9">
        <f t="shared" si="1"/>
        <v>0</v>
      </c>
      <c r="F50" s="2"/>
      <c r="G50" s="2"/>
      <c r="H50" s="9">
        <f t="shared" si="2"/>
        <v>0</v>
      </c>
      <c r="I50" s="9">
        <f t="shared" si="3"/>
        <v>0</v>
      </c>
      <c r="J50" s="9">
        <v>295.2</v>
      </c>
      <c r="K50" s="9">
        <v>0</v>
      </c>
      <c r="L50" s="9">
        <f t="shared" si="4"/>
        <v>295.2</v>
      </c>
      <c r="M50" s="9">
        <v>460.8</v>
      </c>
      <c r="N50" s="9">
        <v>4.8</v>
      </c>
      <c r="O50" s="9">
        <f t="shared" si="5"/>
        <v>460.8249993218684</v>
      </c>
      <c r="P50" s="9">
        <f t="shared" si="6"/>
        <v>756.02499932186834</v>
      </c>
      <c r="Q50" s="9">
        <f t="shared" si="0"/>
        <v>756.02499932186834</v>
      </c>
    </row>
    <row r="51" spans="1:17" ht="16" thickBot="1" x14ac:dyDescent="0.25">
      <c r="A51" s="3">
        <v>0.97916666666666663</v>
      </c>
      <c r="B51" s="4">
        <v>42907</v>
      </c>
      <c r="C51" s="2"/>
      <c r="D51" s="2"/>
      <c r="E51" s="9">
        <f t="shared" si="1"/>
        <v>0</v>
      </c>
      <c r="F51" s="2"/>
      <c r="G51" s="2"/>
      <c r="H51" s="9">
        <f t="shared" si="2"/>
        <v>0</v>
      </c>
      <c r="I51" s="9">
        <f t="shared" si="3"/>
        <v>0</v>
      </c>
      <c r="J51" s="9">
        <v>261.60000000000002</v>
      </c>
      <c r="K51" s="9">
        <v>0</v>
      </c>
      <c r="L51" s="9">
        <f t="shared" si="4"/>
        <v>261.60000000000002</v>
      </c>
      <c r="M51" s="9">
        <v>446.4</v>
      </c>
      <c r="N51" s="9">
        <v>7.2</v>
      </c>
      <c r="O51" s="9">
        <f t="shared" si="5"/>
        <v>446.45806074031185</v>
      </c>
      <c r="P51" s="9">
        <f t="shared" si="6"/>
        <v>708.05806074031193</v>
      </c>
      <c r="Q51" s="9">
        <f t="shared" si="0"/>
        <v>708.05806074031193</v>
      </c>
    </row>
    <row r="52" spans="1:17" ht="16" thickBot="1" x14ac:dyDescent="0.25">
      <c r="A52" s="3">
        <v>0</v>
      </c>
      <c r="B52" s="4">
        <v>42908</v>
      </c>
      <c r="C52" s="2"/>
      <c r="D52" s="2"/>
      <c r="E52" s="9">
        <f t="shared" si="1"/>
        <v>0</v>
      </c>
      <c r="F52" s="2"/>
      <c r="G52" s="2"/>
      <c r="H52" s="9">
        <f t="shared" si="2"/>
        <v>0</v>
      </c>
      <c r="I52" s="9">
        <f t="shared" si="3"/>
        <v>0</v>
      </c>
      <c r="J52" s="9">
        <v>240</v>
      </c>
      <c r="K52" s="9">
        <v>0</v>
      </c>
      <c r="L52" s="9">
        <f t="shared" si="4"/>
        <v>240</v>
      </c>
      <c r="M52" s="9">
        <v>427.2</v>
      </c>
      <c r="N52" s="9">
        <v>4.8</v>
      </c>
      <c r="O52" s="9">
        <f t="shared" si="5"/>
        <v>427.22696544108732</v>
      </c>
      <c r="P52" s="9">
        <f t="shared" si="6"/>
        <v>667.22696544108726</v>
      </c>
      <c r="Q52" s="9">
        <f t="shared" si="0"/>
        <v>667.22696544108726</v>
      </c>
    </row>
  </sheetData>
  <mergeCells count="10">
    <mergeCell ref="C1:I1"/>
    <mergeCell ref="J1:P1"/>
    <mergeCell ref="A3:B3"/>
    <mergeCell ref="Q1:Q3"/>
    <mergeCell ref="A2:B2"/>
    <mergeCell ref="C2:E2"/>
    <mergeCell ref="F2:H2"/>
    <mergeCell ref="J2:L2"/>
    <mergeCell ref="M2:O2"/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:G52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8.83203125" collapsed="1"/>
    <col min="9" max="10" width="9.1640625" hidden="1" customWidth="1" outlineLevel="1"/>
    <col min="11" max="11" width="8.1640625" customWidth="1" collapsed="1"/>
    <col min="12" max="12" width="7.6640625" hidden="1" customWidth="1" outlineLevel="1"/>
    <col min="13" max="13" width="9.1640625" hidden="1" customWidth="1" outlineLevel="1"/>
    <col min="14" max="14" width="8.832031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8.83203125" collapsed="1"/>
    <col min="21" max="22" width="9.1640625" hidden="1" customWidth="1" outlineLevel="1"/>
    <col min="23" max="23" width="7.83203125" bestFit="1" customWidth="1" collapsed="1"/>
    <col min="24" max="25" width="9.1640625" hidden="1" customWidth="1" outlineLevel="1"/>
    <col min="26" max="26" width="8.83203125" collapsed="1"/>
    <col min="27" max="28" width="9.1640625" hidden="1" customWidth="1" outlineLevel="1"/>
    <col min="29" max="29" width="7.83203125" bestFit="1" customWidth="1" collapsed="1"/>
    <col min="30" max="31" width="9.1640625" hidden="1" customWidth="1" outlineLevel="1"/>
    <col min="32" max="32" width="8.83203125" collapsed="1"/>
    <col min="33" max="34" width="9.1640625" hidden="1" customWidth="1" outlineLevel="1"/>
    <col min="35" max="35" width="7.83203125" bestFit="1" customWidth="1" collapsed="1"/>
    <col min="36" max="37" width="9.1640625" hidden="1" customWidth="1" outlineLevel="1"/>
    <col min="38" max="38" width="8.83203125" collapsed="1"/>
    <col min="39" max="40" width="9.1640625" hidden="1" customWidth="1" outlineLevel="1"/>
    <col min="41" max="41" width="7.83203125" bestFit="1" customWidth="1" collapsed="1"/>
    <col min="42" max="43" width="9.1640625" hidden="1" customWidth="1" outlineLevel="1"/>
    <col min="44" max="44" width="8.83203125" collapsed="1"/>
    <col min="45" max="46" width="9.1640625" hidden="1" customWidth="1" outlineLevel="1"/>
    <col min="47" max="47" width="7.83203125" bestFit="1" customWidth="1" collapsed="1"/>
    <col min="48" max="49" width="9.1640625" hidden="1" customWidth="1" outlineLevel="1"/>
    <col min="50" max="50" width="8.83203125" collapsed="1"/>
    <col min="51" max="52" width="9.1640625" hidden="1" customWidth="1" outlineLevel="1"/>
    <col min="53" max="53" width="7.83203125" bestFit="1" customWidth="1" collapsed="1"/>
    <col min="54" max="55" width="9.1640625" hidden="1" customWidth="1" outlineLevel="1"/>
    <col min="56" max="56" width="8.83203125" collapsed="1"/>
  </cols>
  <sheetData>
    <row r="1" spans="1:57" x14ac:dyDescent="0.2">
      <c r="A1" s="28" t="s">
        <v>5</v>
      </c>
      <c r="B1" s="28"/>
      <c r="C1" s="28" t="s">
        <v>11</v>
      </c>
      <c r="D1" s="28"/>
      <c r="E1" s="28"/>
      <c r="F1" s="28"/>
      <c r="G1" s="28"/>
      <c r="H1" s="28"/>
      <c r="I1" s="28" t="s">
        <v>12</v>
      </c>
      <c r="J1" s="28"/>
      <c r="K1" s="28"/>
      <c r="L1" s="28"/>
      <c r="M1" s="28"/>
      <c r="N1" s="28"/>
      <c r="O1" s="28" t="s">
        <v>4</v>
      </c>
      <c r="P1" s="28"/>
      <c r="Q1" s="28"/>
      <c r="R1" s="28"/>
      <c r="S1" s="28"/>
      <c r="T1" s="28"/>
      <c r="U1" s="28" t="s">
        <v>17</v>
      </c>
      <c r="V1" s="28"/>
      <c r="W1" s="28"/>
      <c r="X1" s="28"/>
      <c r="Y1" s="28"/>
      <c r="Z1" s="28"/>
      <c r="AA1" s="28" t="s">
        <v>18</v>
      </c>
      <c r="AB1" s="28"/>
      <c r="AC1" s="28"/>
      <c r="AD1" s="28"/>
      <c r="AE1" s="28"/>
      <c r="AF1" s="28"/>
      <c r="AG1" s="28" t="s">
        <v>19</v>
      </c>
      <c r="AH1" s="28"/>
      <c r="AI1" s="28"/>
      <c r="AJ1" s="28"/>
      <c r="AK1" s="28"/>
      <c r="AL1" s="28"/>
      <c r="AM1" s="28" t="s">
        <v>153</v>
      </c>
      <c r="AN1" s="28"/>
      <c r="AO1" s="28"/>
      <c r="AP1" s="28"/>
      <c r="AQ1" s="28"/>
      <c r="AR1" s="28"/>
      <c r="AS1" s="28" t="s">
        <v>174</v>
      </c>
      <c r="AT1" s="28"/>
      <c r="AU1" s="28"/>
      <c r="AV1" s="28"/>
      <c r="AW1" s="28"/>
      <c r="AX1" s="28"/>
      <c r="AY1" s="28" t="s">
        <v>156</v>
      </c>
      <c r="AZ1" s="28"/>
      <c r="BA1" s="28"/>
      <c r="BB1" s="28"/>
      <c r="BC1" s="28"/>
      <c r="BD1" s="28"/>
      <c r="BE1" s="29" t="s">
        <v>26</v>
      </c>
    </row>
    <row r="2" spans="1:57" x14ac:dyDescent="0.2">
      <c r="A2" s="28" t="s">
        <v>6</v>
      </c>
      <c r="B2" s="28"/>
      <c r="C2" s="35" t="s">
        <v>13</v>
      </c>
      <c r="D2" s="33"/>
      <c r="E2" s="34"/>
      <c r="F2" s="35" t="s">
        <v>14</v>
      </c>
      <c r="G2" s="33"/>
      <c r="H2" s="34"/>
      <c r="I2" s="35" t="s">
        <v>15</v>
      </c>
      <c r="J2" s="33"/>
      <c r="K2" s="34"/>
      <c r="L2" s="35" t="s">
        <v>16</v>
      </c>
      <c r="M2" s="33"/>
      <c r="N2" s="34"/>
      <c r="O2" s="35" t="s">
        <v>9</v>
      </c>
      <c r="P2" s="33"/>
      <c r="Q2" s="34"/>
      <c r="R2" s="35" t="s">
        <v>10</v>
      </c>
      <c r="S2" s="33"/>
      <c r="T2" s="34"/>
      <c r="U2" s="35" t="s">
        <v>20</v>
      </c>
      <c r="V2" s="33"/>
      <c r="W2" s="34"/>
      <c r="X2" s="35" t="s">
        <v>21</v>
      </c>
      <c r="Y2" s="33"/>
      <c r="Z2" s="34"/>
      <c r="AA2" s="35" t="s">
        <v>22</v>
      </c>
      <c r="AB2" s="33"/>
      <c r="AC2" s="34"/>
      <c r="AD2" s="35" t="s">
        <v>23</v>
      </c>
      <c r="AE2" s="33"/>
      <c r="AF2" s="34"/>
      <c r="AG2" s="35" t="s">
        <v>24</v>
      </c>
      <c r="AH2" s="33"/>
      <c r="AI2" s="34"/>
      <c r="AJ2" s="35" t="s">
        <v>25</v>
      </c>
      <c r="AK2" s="33"/>
      <c r="AL2" s="34"/>
      <c r="AM2" s="35" t="s">
        <v>154</v>
      </c>
      <c r="AN2" s="33"/>
      <c r="AO2" s="34"/>
      <c r="AP2" s="35" t="s">
        <v>155</v>
      </c>
      <c r="AQ2" s="33"/>
      <c r="AR2" s="34"/>
      <c r="AS2" s="35" t="s">
        <v>172</v>
      </c>
      <c r="AT2" s="33"/>
      <c r="AU2" s="34"/>
      <c r="AV2" s="35" t="s">
        <v>173</v>
      </c>
      <c r="AW2" s="33"/>
      <c r="AX2" s="34"/>
      <c r="AY2" s="35" t="s">
        <v>157</v>
      </c>
      <c r="AZ2" s="33"/>
      <c r="BA2" s="34"/>
      <c r="BB2" s="35" t="s">
        <v>158</v>
      </c>
      <c r="BC2" s="33"/>
      <c r="BD2" s="34"/>
      <c r="BE2" s="30"/>
    </row>
    <row r="3" spans="1:57" ht="16" thickBot="1" x14ac:dyDescent="0.25">
      <c r="A3" s="28" t="s">
        <v>7</v>
      </c>
      <c r="B3" s="28"/>
      <c r="C3" s="8"/>
      <c r="D3" s="8"/>
      <c r="E3" s="7">
        <v>300</v>
      </c>
      <c r="F3" s="8"/>
      <c r="G3" s="8"/>
      <c r="H3" s="7">
        <v>300</v>
      </c>
      <c r="I3" s="8"/>
      <c r="J3" s="8"/>
      <c r="K3" s="7">
        <v>300</v>
      </c>
      <c r="L3" s="8"/>
      <c r="M3" s="8"/>
      <c r="N3" s="7">
        <v>300</v>
      </c>
      <c r="O3" s="8"/>
      <c r="P3" s="8"/>
      <c r="Q3" s="7">
        <v>300</v>
      </c>
      <c r="R3" s="8"/>
      <c r="S3" s="8"/>
      <c r="T3" s="7">
        <v>300</v>
      </c>
      <c r="U3" s="8"/>
      <c r="V3" s="8"/>
      <c r="W3" s="7">
        <v>500</v>
      </c>
      <c r="X3" s="8"/>
      <c r="Y3" s="8"/>
      <c r="Z3" s="7">
        <v>500</v>
      </c>
      <c r="AA3" s="8"/>
      <c r="AB3" s="8"/>
      <c r="AC3" s="7">
        <v>200</v>
      </c>
      <c r="AD3" s="8"/>
      <c r="AE3" s="8"/>
      <c r="AF3" s="7">
        <v>200</v>
      </c>
      <c r="AG3" s="8"/>
      <c r="AH3" s="8"/>
      <c r="AI3" s="7">
        <v>500</v>
      </c>
      <c r="AJ3" s="8"/>
      <c r="AK3" s="8"/>
      <c r="AL3" s="7">
        <v>500</v>
      </c>
      <c r="AM3" s="15"/>
      <c r="AN3" s="15"/>
      <c r="AO3" s="7">
        <v>120</v>
      </c>
      <c r="AP3" s="15"/>
      <c r="AQ3" s="15"/>
      <c r="AR3" s="7">
        <v>120</v>
      </c>
      <c r="AS3" s="20"/>
      <c r="AT3" s="20"/>
      <c r="AU3" s="7">
        <v>300</v>
      </c>
      <c r="AV3" s="20"/>
      <c r="AW3" s="20"/>
      <c r="AX3" s="7">
        <v>300</v>
      </c>
      <c r="AY3" s="15"/>
      <c r="AZ3" s="15"/>
      <c r="BA3" s="7">
        <v>300</v>
      </c>
      <c r="BB3" s="15"/>
      <c r="BC3" s="15"/>
      <c r="BD3" s="7">
        <v>300</v>
      </c>
      <c r="BE3" s="31"/>
    </row>
    <row r="4" spans="1:57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1" t="s">
        <v>0</v>
      </c>
      <c r="BC4" s="1" t="s">
        <v>1</v>
      </c>
      <c r="BD4" s="5" t="s">
        <v>8</v>
      </c>
      <c r="BE4" s="5" t="s">
        <v>8</v>
      </c>
    </row>
    <row r="5" spans="1:57" ht="16" thickBot="1" x14ac:dyDescent="0.25">
      <c r="A5" s="3">
        <v>2.0833333333333332E-2</v>
      </c>
      <c r="B5" s="4">
        <v>42907</v>
      </c>
      <c r="C5" s="2">
        <v>0.437</v>
      </c>
      <c r="D5" s="2">
        <v>2.5000000000000001E-2</v>
      </c>
      <c r="E5" s="9">
        <f>SQRT(C5*C5+D5*D5)*E$3</f>
        <v>131.31435565085792</v>
      </c>
      <c r="F5" s="2">
        <v>1.4999999999999999E-2</v>
      </c>
      <c r="G5" s="2">
        <v>3.0000000000000001E-3</v>
      </c>
      <c r="H5" s="9">
        <f>SQRT(F5*F5+G5*G5)*H$3</f>
        <v>4.5891175622335068</v>
      </c>
      <c r="I5" s="2">
        <v>0</v>
      </c>
      <c r="J5" s="2">
        <v>0</v>
      </c>
      <c r="K5" s="9">
        <f>SQRT(I5*I5+J5*J5)*K$3</f>
        <v>0</v>
      </c>
      <c r="L5" s="2">
        <v>0.39500000000000002</v>
      </c>
      <c r="M5" s="2">
        <v>9.4E-2</v>
      </c>
      <c r="N5" s="9">
        <f>SQRT(L5*L5+M5*M5)*N$3</f>
        <v>121.80923610301478</v>
      </c>
      <c r="O5" s="2">
        <v>0.249</v>
      </c>
      <c r="P5" s="2">
        <v>5.1999999999999998E-2</v>
      </c>
      <c r="Q5" s="9">
        <f>SQRT(O5*O5+P5*P5)*Q$3</f>
        <v>76.31153254915013</v>
      </c>
      <c r="R5" s="2">
        <v>0.23100000000000001</v>
      </c>
      <c r="S5" s="2">
        <v>7.1999999999999995E-2</v>
      </c>
      <c r="T5" s="9">
        <f>SQRT(R5*R5+S5*S5)*T$3</f>
        <v>72.58822218514517</v>
      </c>
      <c r="U5" s="2">
        <v>0.315</v>
      </c>
      <c r="V5" s="2">
        <v>9.1999999999999998E-2</v>
      </c>
      <c r="W5" s="9">
        <f>SQRT(U5*U5+V5*V5)*W$3</f>
        <v>164.08001097025803</v>
      </c>
      <c r="X5" s="2">
        <v>0.111</v>
      </c>
      <c r="Y5" s="2">
        <v>2.3E-2</v>
      </c>
      <c r="Z5" s="9">
        <f>SQRT(X5*X5+Y5*Y5)*Z$3</f>
        <v>56.67892024377317</v>
      </c>
      <c r="AA5" s="2">
        <v>4.2000000000000003E-2</v>
      </c>
      <c r="AB5" s="2">
        <v>2.8000000000000001E-2</v>
      </c>
      <c r="AC5" s="9">
        <f>SQRT(AA5*AA5+AB5*AB5)*AC$3</f>
        <v>10.095543571299171</v>
      </c>
      <c r="AD5" s="2">
        <v>0.59699999999999998</v>
      </c>
      <c r="AE5" s="2">
        <v>0.30399999999999999</v>
      </c>
      <c r="AF5" s="9">
        <f>SQRT(AD5*AD5+AE5*AE5)*AF$3</f>
        <v>133.98880550254935</v>
      </c>
      <c r="AG5" s="2">
        <v>0.125</v>
      </c>
      <c r="AH5" s="2">
        <v>2.9000000000000001E-2</v>
      </c>
      <c r="AI5" s="9">
        <f>SQRT(AG5*AG5+AH5*AH5)*AI$3</f>
        <v>64.159956359087403</v>
      </c>
      <c r="AJ5" s="2">
        <v>6.2E-2</v>
      </c>
      <c r="AK5" s="2">
        <v>3.5000000000000003E-2</v>
      </c>
      <c r="AL5" s="9">
        <f>SQRT(AJ5*AJ5+AK5*AK5)*AL$3</f>
        <v>35.598455022655131</v>
      </c>
      <c r="AM5" s="2">
        <v>0.123</v>
      </c>
      <c r="AN5" s="2">
        <v>8.2000000000000003E-2</v>
      </c>
      <c r="AO5" s="9">
        <f>SQRT(AM5*AM5+AN5*AN5)*AO$3</f>
        <v>17.739312275282828</v>
      </c>
      <c r="AP5" s="2">
        <v>0.36899999999999999</v>
      </c>
      <c r="AQ5" s="2">
        <v>0.19800000000000001</v>
      </c>
      <c r="AR5" s="9">
        <f>SQRT(AP5*AP5+AQ5*AQ5)*AR$3</f>
        <v>50.251925336249549</v>
      </c>
      <c r="AS5" s="2">
        <v>1.2999999999999999E-2</v>
      </c>
      <c r="AT5" s="2">
        <v>6.0000000000000001E-3</v>
      </c>
      <c r="AU5" s="9">
        <f>SQRT(AS5*AS5+AT5*AT5)*AU$3</f>
        <v>4.2953463189829062</v>
      </c>
      <c r="AV5" s="2">
        <v>2.5999999999999999E-2</v>
      </c>
      <c r="AW5" s="2">
        <v>2.7E-2</v>
      </c>
      <c r="AX5" s="9">
        <f>SQRT(AV5*AV5+AW5*AW5)*AX$3</f>
        <v>11.244998888394788</v>
      </c>
      <c r="AY5" s="2">
        <v>0.222</v>
      </c>
      <c r="AZ5" s="2">
        <v>6.2E-2</v>
      </c>
      <c r="BA5" s="9">
        <f>SQRT(AY5*AY5+AZ5*AZ5)*BA$3</f>
        <v>69.148535776254874</v>
      </c>
      <c r="BB5" s="2">
        <v>0.39400000000000002</v>
      </c>
      <c r="BC5" s="2">
        <v>2.7E-2</v>
      </c>
      <c r="BD5" s="9">
        <f>SQRT(BB5*BB5+BC5*BC5)*BD$3</f>
        <v>118.47721299895606</v>
      </c>
      <c r="BE5" s="9">
        <f>SUMIF($E$3:$BD$3,"&gt;0",E5:BD5)</f>
        <v>1142.3714873141446</v>
      </c>
    </row>
    <row r="6" spans="1:57" ht="16" thickBot="1" x14ac:dyDescent="0.25">
      <c r="A6" s="3">
        <v>4.1666666666666664E-2</v>
      </c>
      <c r="B6" s="4">
        <v>42907</v>
      </c>
      <c r="C6" s="2">
        <v>0.434</v>
      </c>
      <c r="D6" s="2">
        <v>2.7E-2</v>
      </c>
      <c r="E6" s="9">
        <f t="shared" ref="E6:E52" si="0">SQRT(C6*C6+D6*D6)*E$3</f>
        <v>130.451715205282</v>
      </c>
      <c r="F6" s="2">
        <v>1.4E-2</v>
      </c>
      <c r="G6" s="2">
        <v>2E-3</v>
      </c>
      <c r="H6" s="9">
        <f t="shared" ref="H6:H52" si="1">SQRT(F6*F6+G6*G6)*H$3</f>
        <v>4.2426406871192848</v>
      </c>
      <c r="I6" s="2">
        <v>0</v>
      </c>
      <c r="J6" s="2">
        <v>0</v>
      </c>
      <c r="K6" s="9">
        <f t="shared" ref="K6:K52" si="2">SQRT(I6*I6+J6*J6)*K$3</f>
        <v>0</v>
      </c>
      <c r="L6" s="2">
        <v>0.373</v>
      </c>
      <c r="M6" s="2">
        <v>9.9000000000000005E-2</v>
      </c>
      <c r="N6" s="9">
        <f t="shared" ref="N6:N52" si="3">SQRT(L6*L6+M6*M6)*N$3</f>
        <v>115.7743494907227</v>
      </c>
      <c r="O6" s="2">
        <v>0.23200000000000001</v>
      </c>
      <c r="P6" s="2">
        <v>4.7E-2</v>
      </c>
      <c r="Q6" s="9">
        <f t="shared" ref="Q6:Q52" si="4">SQRT(O6*O6+P6*P6)*Q$3</f>
        <v>71.013871884301594</v>
      </c>
      <c r="R6" s="2">
        <v>0.221</v>
      </c>
      <c r="S6" s="2">
        <v>7.4999999999999997E-2</v>
      </c>
      <c r="T6" s="9">
        <f t="shared" ref="T6:T52" si="5">SQRT(R6*R6+S6*S6)*T$3</f>
        <v>70.013855771554248</v>
      </c>
      <c r="U6" s="2">
        <v>0.28499999999999998</v>
      </c>
      <c r="V6" s="2">
        <v>8.6999999999999994E-2</v>
      </c>
      <c r="W6" s="9">
        <f t="shared" ref="W6:W52" si="6">SQRT(U6*U6+V6*V6)*W$3</f>
        <v>148.9916105020682</v>
      </c>
      <c r="X6" s="2">
        <v>9.8000000000000004E-2</v>
      </c>
      <c r="Y6" s="2">
        <v>2.1999999999999999E-2</v>
      </c>
      <c r="Z6" s="9">
        <f t="shared" ref="Z6:Z52" si="7">SQRT(X6*X6+Y6*Y6)*Z$3</f>
        <v>50.219518117958884</v>
      </c>
      <c r="AA6" s="2">
        <v>4.2000000000000003E-2</v>
      </c>
      <c r="AB6" s="2">
        <v>2.8000000000000001E-2</v>
      </c>
      <c r="AC6" s="9">
        <f t="shared" ref="AC6:AC52" si="8">SQRT(AA6*AA6+AB6*AB6)*AC$3</f>
        <v>10.095543571299171</v>
      </c>
      <c r="AD6" s="2">
        <v>0.59299999999999997</v>
      </c>
      <c r="AE6" s="2">
        <v>0.30499999999999999</v>
      </c>
      <c r="AF6" s="9">
        <f t="shared" ref="AF6:AF52" si="9">SQRT(AD6*AD6+AE6*AE6)*AF$3</f>
        <v>133.36776222161035</v>
      </c>
      <c r="AG6" s="2">
        <v>0.123</v>
      </c>
      <c r="AH6" s="2">
        <v>2.8000000000000001E-2</v>
      </c>
      <c r="AI6" s="9">
        <f t="shared" ref="AI6:AI52" si="10">SQRT(AG6*AG6+AH6*AH6)*AI$3</f>
        <v>63.073369974974383</v>
      </c>
      <c r="AJ6" s="2">
        <v>6.0999999999999999E-2</v>
      </c>
      <c r="AK6" s="2">
        <v>3.5999999999999997E-2</v>
      </c>
      <c r="AL6" s="9">
        <f t="shared" ref="AL6:AL52" si="11">SQRT(AJ6*AJ6+AK6*AK6)*AL$3</f>
        <v>35.415392133929565</v>
      </c>
      <c r="AM6" s="2">
        <v>0.122</v>
      </c>
      <c r="AN6" s="2">
        <v>7.9000000000000001E-2</v>
      </c>
      <c r="AO6" s="9">
        <f t="shared" ref="AO6:AO52" si="12">SQRT(AM6*AM6+AN6*AN6)*AO$3</f>
        <v>17.441330224498362</v>
      </c>
      <c r="AP6" s="2">
        <v>0.35799999999999998</v>
      </c>
      <c r="AQ6" s="2">
        <v>0.20599999999999999</v>
      </c>
      <c r="AR6" s="9">
        <f t="shared" ref="AR6:AR52" si="13">SQRT(AP6*AP6+AQ6*AQ6)*AR$3</f>
        <v>49.564503427352122</v>
      </c>
      <c r="AS6" s="2">
        <v>1.2999999999999999E-2</v>
      </c>
      <c r="AT6" s="2">
        <v>7.0000000000000001E-3</v>
      </c>
      <c r="AU6" s="9">
        <f t="shared" ref="AU6:AU52" si="14">SQRT(AS6*AS6+AT6*AT6)*AU$3</f>
        <v>4.4294469180700196</v>
      </c>
      <c r="AV6" s="2">
        <v>2.5999999999999999E-2</v>
      </c>
      <c r="AW6" s="2">
        <v>2.7E-2</v>
      </c>
      <c r="AX6" s="9">
        <f t="shared" ref="AX6:AX52" si="15">SQRT(AV6*AV6+AW6*AW6)*AX$3</f>
        <v>11.244998888394788</v>
      </c>
      <c r="AY6" s="2">
        <v>0.22</v>
      </c>
      <c r="AZ6" s="2">
        <v>6.2E-2</v>
      </c>
      <c r="BA6" s="9">
        <f t="shared" ref="BA6:BA52" si="16">SQRT(AY6*AY6+AZ6*AZ6)*BA$3</f>
        <v>68.570839283182181</v>
      </c>
      <c r="BB6" s="2">
        <v>0.39100000000000001</v>
      </c>
      <c r="BC6" s="2">
        <v>2.5999999999999999E-2</v>
      </c>
      <c r="BD6" s="9">
        <f t="shared" ref="BD6:BD52" si="17">SQRT(BB6*BB6+BC6*BC6)*BD$3</f>
        <v>117.55904899241062</v>
      </c>
      <c r="BE6" s="9">
        <f t="shared" ref="BE6:BE52" si="18">SUMIF($E$3:$BD$3,"&gt;0",E6:BD6)</f>
        <v>1101.4697972947283</v>
      </c>
    </row>
    <row r="7" spans="1:57" ht="16" thickBot="1" x14ac:dyDescent="0.25">
      <c r="A7" s="3">
        <v>6.25E-2</v>
      </c>
      <c r="B7" s="4">
        <v>42907</v>
      </c>
      <c r="C7" s="2">
        <v>0.42599999999999999</v>
      </c>
      <c r="D7" s="2">
        <v>2.3E-2</v>
      </c>
      <c r="E7" s="9">
        <f t="shared" si="0"/>
        <v>127.98613206125107</v>
      </c>
      <c r="F7" s="2">
        <v>1.4999999999999999E-2</v>
      </c>
      <c r="G7" s="2">
        <v>2E-3</v>
      </c>
      <c r="H7" s="9">
        <f t="shared" si="1"/>
        <v>4.5398237851264662</v>
      </c>
      <c r="I7" s="2">
        <v>0</v>
      </c>
      <c r="J7" s="2">
        <v>0</v>
      </c>
      <c r="K7" s="9">
        <f t="shared" si="2"/>
        <v>0</v>
      </c>
      <c r="L7" s="2">
        <v>0.35499999999999998</v>
      </c>
      <c r="M7" s="2">
        <v>9.9000000000000005E-2</v>
      </c>
      <c r="N7" s="9">
        <f t="shared" si="3"/>
        <v>110.56373727402669</v>
      </c>
      <c r="O7" s="2">
        <v>0.20899999999999999</v>
      </c>
      <c r="P7" s="2">
        <v>5.0999999999999997E-2</v>
      </c>
      <c r="Q7" s="9">
        <f t="shared" si="4"/>
        <v>64.539755190115187</v>
      </c>
      <c r="R7" s="2">
        <v>0.20200000000000001</v>
      </c>
      <c r="S7" s="2">
        <v>7.3999999999999996E-2</v>
      </c>
      <c r="T7" s="9">
        <f t="shared" si="5"/>
        <v>64.538360685719312</v>
      </c>
      <c r="U7" s="2">
        <v>0.26900000000000002</v>
      </c>
      <c r="V7" s="2">
        <v>8.5999999999999993E-2</v>
      </c>
      <c r="W7" s="9">
        <f t="shared" si="6"/>
        <v>141.206409202982</v>
      </c>
      <c r="X7" s="2">
        <v>9.1999999999999998E-2</v>
      </c>
      <c r="Y7" s="2">
        <v>2.3E-2</v>
      </c>
      <c r="Z7" s="9">
        <f t="shared" si="7"/>
        <v>47.415714694603096</v>
      </c>
      <c r="AA7" s="2">
        <v>4.2000000000000003E-2</v>
      </c>
      <c r="AB7" s="2">
        <v>2.7E-2</v>
      </c>
      <c r="AC7" s="9">
        <f t="shared" si="8"/>
        <v>9.9859901862559433</v>
      </c>
      <c r="AD7" s="2">
        <v>0.59499999999999997</v>
      </c>
      <c r="AE7" s="2">
        <v>0.30399999999999999</v>
      </c>
      <c r="AF7" s="9">
        <f t="shared" si="9"/>
        <v>133.63248108150952</v>
      </c>
      <c r="AG7" s="2">
        <v>0.11799999999999999</v>
      </c>
      <c r="AH7" s="2">
        <v>2.9000000000000001E-2</v>
      </c>
      <c r="AI7" s="9">
        <f t="shared" si="10"/>
        <v>60.755658172716721</v>
      </c>
      <c r="AJ7" s="2">
        <v>6.2E-2</v>
      </c>
      <c r="AK7" s="2">
        <v>3.5000000000000003E-2</v>
      </c>
      <c r="AL7" s="9">
        <f t="shared" si="11"/>
        <v>35.598455022655131</v>
      </c>
      <c r="AM7" s="2">
        <v>0.111</v>
      </c>
      <c r="AN7" s="2">
        <v>7.0000000000000007E-2</v>
      </c>
      <c r="AO7" s="9">
        <f t="shared" si="12"/>
        <v>15.747456937550265</v>
      </c>
      <c r="AP7" s="2">
        <v>0.46200000000000002</v>
      </c>
      <c r="AQ7" s="2">
        <v>0.217</v>
      </c>
      <c r="AR7" s="9">
        <f t="shared" si="13"/>
        <v>61.250919993090719</v>
      </c>
      <c r="AS7" s="2">
        <v>1.2999999999999999E-2</v>
      </c>
      <c r="AT7" s="2">
        <v>7.0000000000000001E-3</v>
      </c>
      <c r="AU7" s="9">
        <f t="shared" si="14"/>
        <v>4.4294469180700196</v>
      </c>
      <c r="AV7" s="2">
        <v>2.7E-2</v>
      </c>
      <c r="AW7" s="2">
        <v>2.5999999999999999E-2</v>
      </c>
      <c r="AX7" s="9">
        <f t="shared" si="15"/>
        <v>11.244998888394788</v>
      </c>
      <c r="AY7" s="2">
        <v>0.23499999999999999</v>
      </c>
      <c r="AZ7" s="2">
        <v>6.0999999999999999E-2</v>
      </c>
      <c r="BA7" s="9">
        <f t="shared" si="16"/>
        <v>72.836392002899217</v>
      </c>
      <c r="BB7" s="2">
        <v>0.39100000000000001</v>
      </c>
      <c r="BC7" s="2">
        <v>2.5999999999999999E-2</v>
      </c>
      <c r="BD7" s="9">
        <f t="shared" si="17"/>
        <v>117.55904899241062</v>
      </c>
      <c r="BE7" s="9">
        <f t="shared" si="18"/>
        <v>1083.8307810893766</v>
      </c>
    </row>
    <row r="8" spans="1:57" ht="16" thickBot="1" x14ac:dyDescent="0.25">
      <c r="A8" s="3">
        <v>8.3333333333333329E-2</v>
      </c>
      <c r="B8" s="4">
        <v>42907</v>
      </c>
      <c r="C8" s="2">
        <v>0.435</v>
      </c>
      <c r="D8" s="2">
        <v>2.3E-2</v>
      </c>
      <c r="E8" s="9">
        <f t="shared" si="0"/>
        <v>130.68228648137438</v>
      </c>
      <c r="F8" s="2">
        <v>1.4999999999999999E-2</v>
      </c>
      <c r="G8" s="2">
        <v>2E-3</v>
      </c>
      <c r="H8" s="9">
        <f t="shared" si="1"/>
        <v>4.5398237851264662</v>
      </c>
      <c r="I8" s="2">
        <v>0</v>
      </c>
      <c r="J8" s="2">
        <v>0</v>
      </c>
      <c r="K8" s="9">
        <f t="shared" si="2"/>
        <v>0</v>
      </c>
      <c r="L8" s="2">
        <v>0.318</v>
      </c>
      <c r="M8" s="2">
        <v>9.8000000000000004E-2</v>
      </c>
      <c r="N8" s="9">
        <f t="shared" si="3"/>
        <v>99.827451134444971</v>
      </c>
      <c r="O8" s="2">
        <v>0.20200000000000001</v>
      </c>
      <c r="P8" s="2">
        <v>4.7E-2</v>
      </c>
      <c r="Q8" s="9">
        <f t="shared" si="4"/>
        <v>62.218727084375494</v>
      </c>
      <c r="R8" s="2">
        <v>0.19500000000000001</v>
      </c>
      <c r="S8" s="2">
        <v>7.0000000000000007E-2</v>
      </c>
      <c r="T8" s="9">
        <f t="shared" si="5"/>
        <v>62.15504806530199</v>
      </c>
      <c r="U8" s="2">
        <v>0.26200000000000001</v>
      </c>
      <c r="V8" s="2">
        <v>8.5999999999999993E-2</v>
      </c>
      <c r="W8" s="9">
        <f t="shared" si="6"/>
        <v>137.87675656179326</v>
      </c>
      <c r="X8" s="2">
        <v>8.6999999999999994E-2</v>
      </c>
      <c r="Y8" s="2">
        <v>2.3E-2</v>
      </c>
      <c r="Z8" s="9">
        <f t="shared" si="7"/>
        <v>44.99444410146657</v>
      </c>
      <c r="AA8" s="2">
        <v>4.1000000000000002E-2</v>
      </c>
      <c r="AB8" s="2">
        <v>2.8000000000000001E-2</v>
      </c>
      <c r="AC8" s="9">
        <f t="shared" si="8"/>
        <v>9.9297532698451274</v>
      </c>
      <c r="AD8" s="2">
        <v>0.58599999999999997</v>
      </c>
      <c r="AE8" s="2">
        <v>0.30099999999999999</v>
      </c>
      <c r="AF8" s="9">
        <f t="shared" si="9"/>
        <v>131.75689735266235</v>
      </c>
      <c r="AG8" s="2">
        <v>0.11899999999999999</v>
      </c>
      <c r="AH8" s="2">
        <v>2.8000000000000001E-2</v>
      </c>
      <c r="AI8" s="9">
        <f t="shared" si="10"/>
        <v>61.124872188005426</v>
      </c>
      <c r="AJ8" s="2">
        <v>6.2E-2</v>
      </c>
      <c r="AK8" s="2">
        <v>3.5000000000000003E-2</v>
      </c>
      <c r="AL8" s="9">
        <f t="shared" si="11"/>
        <v>35.598455022655131</v>
      </c>
      <c r="AM8" s="2">
        <v>0.10299999999999999</v>
      </c>
      <c r="AN8" s="2">
        <v>6.3E-2</v>
      </c>
      <c r="AO8" s="9">
        <f t="shared" si="12"/>
        <v>14.488726652125093</v>
      </c>
      <c r="AP8" s="2">
        <v>0.35299999999999998</v>
      </c>
      <c r="AQ8" s="2">
        <v>0.184</v>
      </c>
      <c r="AR8" s="9">
        <f t="shared" si="13"/>
        <v>47.769195094746983</v>
      </c>
      <c r="AS8" s="2">
        <v>1.2E-2</v>
      </c>
      <c r="AT8" s="2">
        <v>6.0000000000000001E-3</v>
      </c>
      <c r="AU8" s="9">
        <f t="shared" si="14"/>
        <v>4.0249223594996222</v>
      </c>
      <c r="AV8" s="2">
        <v>2.5999999999999999E-2</v>
      </c>
      <c r="AW8" s="2">
        <v>2.7E-2</v>
      </c>
      <c r="AX8" s="9">
        <f t="shared" si="15"/>
        <v>11.244998888394788</v>
      </c>
      <c r="AY8" s="2">
        <v>0.23599999999999999</v>
      </c>
      <c r="AZ8" s="2">
        <v>6.3E-2</v>
      </c>
      <c r="BA8" s="9">
        <f t="shared" si="16"/>
        <v>73.279260367446398</v>
      </c>
      <c r="BB8" s="2">
        <v>0.38900000000000001</v>
      </c>
      <c r="BC8" s="2">
        <v>2.5999999999999999E-2</v>
      </c>
      <c r="BD8" s="9">
        <f t="shared" si="17"/>
        <v>116.96037790636622</v>
      </c>
      <c r="BE8" s="9">
        <f t="shared" si="18"/>
        <v>1048.4719963156303</v>
      </c>
    </row>
    <row r="9" spans="1:57" ht="16" thickBot="1" x14ac:dyDescent="0.25">
      <c r="A9" s="3">
        <v>0.10416666666666667</v>
      </c>
      <c r="B9" s="4">
        <v>42907</v>
      </c>
      <c r="C9" s="2">
        <v>0.42599999999999999</v>
      </c>
      <c r="D9" s="2">
        <v>2.4E-2</v>
      </c>
      <c r="E9" s="9">
        <f t="shared" si="0"/>
        <v>128.00265622243938</v>
      </c>
      <c r="F9" s="2">
        <v>1.4E-2</v>
      </c>
      <c r="G9" s="2">
        <v>2E-3</v>
      </c>
      <c r="H9" s="9">
        <f t="shared" si="1"/>
        <v>4.2426406871192848</v>
      </c>
      <c r="I9" s="2">
        <v>0</v>
      </c>
      <c r="J9" s="2">
        <v>0</v>
      </c>
      <c r="K9" s="9">
        <f t="shared" si="2"/>
        <v>0</v>
      </c>
      <c r="L9" s="2">
        <v>0.30299999999999999</v>
      </c>
      <c r="M9" s="2">
        <v>9.6000000000000002E-2</v>
      </c>
      <c r="N9" s="9">
        <f t="shared" si="3"/>
        <v>95.353290451876916</v>
      </c>
      <c r="O9" s="2">
        <v>0.20699999999999999</v>
      </c>
      <c r="P9" s="2">
        <v>4.3999999999999997E-2</v>
      </c>
      <c r="Q9" s="9">
        <f t="shared" si="4"/>
        <v>63.487400324788851</v>
      </c>
      <c r="R9" s="2">
        <v>0.19</v>
      </c>
      <c r="S9" s="2">
        <v>7.3999999999999996E-2</v>
      </c>
      <c r="T9" s="9">
        <f t="shared" si="5"/>
        <v>61.170581164478072</v>
      </c>
      <c r="U9" s="2">
        <v>0.249</v>
      </c>
      <c r="V9" s="2">
        <v>8.6999999999999994E-2</v>
      </c>
      <c r="W9" s="9">
        <f t="shared" si="6"/>
        <v>131.88062784199957</v>
      </c>
      <c r="X9" s="2">
        <v>8.6999999999999994E-2</v>
      </c>
      <c r="Y9" s="2">
        <v>2.3E-2</v>
      </c>
      <c r="Z9" s="9">
        <f t="shared" si="7"/>
        <v>44.99444410146657</v>
      </c>
      <c r="AA9" s="2">
        <v>4.2000000000000003E-2</v>
      </c>
      <c r="AB9" s="2">
        <v>2.7E-2</v>
      </c>
      <c r="AC9" s="9">
        <f t="shared" si="8"/>
        <v>9.9859901862559433</v>
      </c>
      <c r="AD9" s="2">
        <v>0.59</v>
      </c>
      <c r="AE9" s="2">
        <v>0.30299999999999999</v>
      </c>
      <c r="AF9" s="9">
        <f t="shared" si="9"/>
        <v>132.65127213864179</v>
      </c>
      <c r="AG9" s="2">
        <v>0.11600000000000001</v>
      </c>
      <c r="AH9" s="2">
        <v>2.8000000000000001E-2</v>
      </c>
      <c r="AI9" s="9">
        <f t="shared" si="10"/>
        <v>59.665735560705194</v>
      </c>
      <c r="AJ9" s="2">
        <v>6.0999999999999999E-2</v>
      </c>
      <c r="AK9" s="2">
        <v>3.5999999999999997E-2</v>
      </c>
      <c r="AL9" s="9">
        <f t="shared" si="11"/>
        <v>35.415392133929565</v>
      </c>
      <c r="AM9" s="2">
        <v>0.105</v>
      </c>
      <c r="AN9" s="2">
        <v>6.5000000000000002E-2</v>
      </c>
      <c r="AO9" s="9">
        <f t="shared" si="12"/>
        <v>14.818906842274163</v>
      </c>
      <c r="AP9" s="2">
        <v>0.33100000000000002</v>
      </c>
      <c r="AQ9" s="2">
        <v>0.18</v>
      </c>
      <c r="AR9" s="9">
        <f t="shared" si="13"/>
        <v>45.213254693728913</v>
      </c>
      <c r="AS9" s="2">
        <v>1.2999999999999999E-2</v>
      </c>
      <c r="AT9" s="2">
        <v>7.0000000000000001E-3</v>
      </c>
      <c r="AU9" s="9">
        <f t="shared" si="14"/>
        <v>4.4294469180700196</v>
      </c>
      <c r="AV9" s="2">
        <v>2.5999999999999999E-2</v>
      </c>
      <c r="AW9" s="2">
        <v>2.5999999999999999E-2</v>
      </c>
      <c r="AX9" s="9">
        <f t="shared" si="15"/>
        <v>11.030865786510143</v>
      </c>
      <c r="AY9" s="2">
        <v>0.23300000000000001</v>
      </c>
      <c r="AZ9" s="2">
        <v>6.2E-2</v>
      </c>
      <c r="BA9" s="9">
        <f t="shared" si="16"/>
        <v>72.332357904329371</v>
      </c>
      <c r="BB9" s="2">
        <v>0.39200000000000002</v>
      </c>
      <c r="BC9" s="2">
        <v>2.5999999999999999E-2</v>
      </c>
      <c r="BD9" s="9">
        <f t="shared" si="17"/>
        <v>117.85838960379529</v>
      </c>
      <c r="BE9" s="9">
        <f t="shared" si="18"/>
        <v>1032.5332525624087</v>
      </c>
    </row>
    <row r="10" spans="1:57" ht="16" thickBot="1" x14ac:dyDescent="0.25">
      <c r="A10" s="3">
        <v>0.125</v>
      </c>
      <c r="B10" s="4">
        <v>42907</v>
      </c>
      <c r="C10" s="2">
        <v>0.42899999999999999</v>
      </c>
      <c r="D10" s="2">
        <v>2.4E-2</v>
      </c>
      <c r="E10" s="9">
        <f t="shared" si="0"/>
        <v>128.90124126632759</v>
      </c>
      <c r="F10" s="2">
        <v>1.4999999999999999E-2</v>
      </c>
      <c r="G10" s="2">
        <v>2E-3</v>
      </c>
      <c r="H10" s="9">
        <f t="shared" si="1"/>
        <v>4.5398237851264662</v>
      </c>
      <c r="I10" s="2">
        <v>0</v>
      </c>
      <c r="J10" s="2">
        <v>0</v>
      </c>
      <c r="K10" s="9">
        <f t="shared" si="2"/>
        <v>0</v>
      </c>
      <c r="L10" s="2">
        <v>0.28399999999999997</v>
      </c>
      <c r="M10" s="2">
        <v>9.4E-2</v>
      </c>
      <c r="N10" s="9">
        <f t="shared" si="3"/>
        <v>89.745640562647935</v>
      </c>
      <c r="O10" s="2">
        <v>0.19600000000000001</v>
      </c>
      <c r="P10" s="2">
        <v>4.4999999999999998E-2</v>
      </c>
      <c r="Q10" s="9">
        <f t="shared" si="4"/>
        <v>60.329843361308342</v>
      </c>
      <c r="R10" s="2">
        <v>0.186</v>
      </c>
      <c r="S10" s="2">
        <v>7.1999999999999995E-2</v>
      </c>
      <c r="T10" s="9">
        <f t="shared" si="5"/>
        <v>59.834772498940779</v>
      </c>
      <c r="U10" s="2">
        <v>0.23599999999999999</v>
      </c>
      <c r="V10" s="2">
        <v>8.7999999999999995E-2</v>
      </c>
      <c r="W10" s="9">
        <f t="shared" si="6"/>
        <v>125.93649193144932</v>
      </c>
      <c r="X10" s="2">
        <v>8.4000000000000005E-2</v>
      </c>
      <c r="Y10" s="2">
        <v>2.1999999999999999E-2</v>
      </c>
      <c r="Z10" s="9">
        <f t="shared" si="7"/>
        <v>43.416586692184822</v>
      </c>
      <c r="AA10" s="2">
        <v>4.2000000000000003E-2</v>
      </c>
      <c r="AB10" s="2">
        <v>2.8000000000000001E-2</v>
      </c>
      <c r="AC10" s="9">
        <f t="shared" si="8"/>
        <v>10.095543571299171</v>
      </c>
      <c r="AD10" s="2">
        <v>0.59</v>
      </c>
      <c r="AE10" s="2">
        <v>0.30399999999999999</v>
      </c>
      <c r="AF10" s="9">
        <f t="shared" si="9"/>
        <v>132.74275874788802</v>
      </c>
      <c r="AG10" s="2">
        <v>0.121</v>
      </c>
      <c r="AH10" s="2">
        <v>2.8000000000000001E-2</v>
      </c>
      <c r="AI10" s="9">
        <f t="shared" si="10"/>
        <v>62.098711741871099</v>
      </c>
      <c r="AJ10" s="2">
        <v>6.2E-2</v>
      </c>
      <c r="AK10" s="2">
        <v>3.5000000000000003E-2</v>
      </c>
      <c r="AL10" s="9">
        <f t="shared" si="11"/>
        <v>35.598455022655131</v>
      </c>
      <c r="AM10" s="2">
        <v>0.112</v>
      </c>
      <c r="AN10" s="2">
        <v>7.0000000000000007E-2</v>
      </c>
      <c r="AO10" s="9">
        <f t="shared" si="12"/>
        <v>15.849088301855094</v>
      </c>
      <c r="AP10" s="2">
        <v>0.309</v>
      </c>
      <c r="AQ10" s="2">
        <v>0.161</v>
      </c>
      <c r="AR10" s="9">
        <f t="shared" si="13"/>
        <v>41.811347741970714</v>
      </c>
      <c r="AS10" s="2">
        <v>1.2999999999999999E-2</v>
      </c>
      <c r="AT10" s="2">
        <v>6.0000000000000001E-3</v>
      </c>
      <c r="AU10" s="9">
        <f t="shared" si="14"/>
        <v>4.2953463189829062</v>
      </c>
      <c r="AV10" s="2">
        <v>2.5999999999999999E-2</v>
      </c>
      <c r="AW10" s="2">
        <v>2.5999999999999999E-2</v>
      </c>
      <c r="AX10" s="9">
        <f t="shared" si="15"/>
        <v>11.030865786510143</v>
      </c>
      <c r="AY10" s="2">
        <v>0.23</v>
      </c>
      <c r="AZ10" s="2">
        <v>6.2E-2</v>
      </c>
      <c r="BA10" s="9">
        <f t="shared" si="16"/>
        <v>71.462997418244356</v>
      </c>
      <c r="BB10" s="2">
        <v>0.39200000000000002</v>
      </c>
      <c r="BC10" s="2">
        <v>2.5999999999999999E-2</v>
      </c>
      <c r="BD10" s="9">
        <f t="shared" si="17"/>
        <v>117.85838960379529</v>
      </c>
      <c r="BE10" s="9">
        <f t="shared" si="18"/>
        <v>1015.5479043530572</v>
      </c>
    </row>
    <row r="11" spans="1:57" ht="16" thickBot="1" x14ac:dyDescent="0.25">
      <c r="A11" s="3">
        <v>0.14583333333333334</v>
      </c>
      <c r="B11" s="4">
        <v>42907</v>
      </c>
      <c r="C11" s="2">
        <v>0.42299999999999999</v>
      </c>
      <c r="D11" s="2">
        <v>2.1999999999999999E-2</v>
      </c>
      <c r="E11" s="9">
        <f t="shared" si="0"/>
        <v>127.07151529748909</v>
      </c>
      <c r="F11" s="2">
        <v>1.4999999999999999E-2</v>
      </c>
      <c r="G11" s="2">
        <v>3.0000000000000001E-3</v>
      </c>
      <c r="H11" s="9">
        <f t="shared" si="1"/>
        <v>4.5891175622335068</v>
      </c>
      <c r="I11" s="2">
        <v>0</v>
      </c>
      <c r="J11" s="2">
        <v>0</v>
      </c>
      <c r="K11" s="9">
        <f t="shared" si="2"/>
        <v>0</v>
      </c>
      <c r="L11" s="2">
        <v>0.27500000000000002</v>
      </c>
      <c r="M11" s="2">
        <v>9.7000000000000003E-2</v>
      </c>
      <c r="N11" s="9">
        <f t="shared" si="3"/>
        <v>87.481769529428249</v>
      </c>
      <c r="O11" s="2">
        <v>0.19</v>
      </c>
      <c r="P11" s="2">
        <v>4.1000000000000002E-2</v>
      </c>
      <c r="Q11" s="9">
        <f t="shared" si="4"/>
        <v>58.312005624913986</v>
      </c>
      <c r="R11" s="2">
        <v>0.18099999999999999</v>
      </c>
      <c r="S11" s="2">
        <v>7.2999999999999995E-2</v>
      </c>
      <c r="T11" s="9">
        <f t="shared" si="5"/>
        <v>58.549978650721982</v>
      </c>
      <c r="U11" s="2">
        <v>0.23400000000000001</v>
      </c>
      <c r="V11" s="2">
        <v>8.7999999999999995E-2</v>
      </c>
      <c r="W11" s="9">
        <f t="shared" si="6"/>
        <v>125</v>
      </c>
      <c r="X11" s="2">
        <v>8.6999999999999994E-2</v>
      </c>
      <c r="Y11" s="2">
        <v>2.3E-2</v>
      </c>
      <c r="Z11" s="9">
        <f t="shared" si="7"/>
        <v>44.99444410146657</v>
      </c>
      <c r="AA11" s="2">
        <v>4.1000000000000002E-2</v>
      </c>
      <c r="AB11" s="2">
        <v>2.7E-2</v>
      </c>
      <c r="AC11" s="9">
        <f t="shared" si="8"/>
        <v>9.8183501669068622</v>
      </c>
      <c r="AD11" s="2">
        <v>0.59399999999999997</v>
      </c>
      <c r="AE11" s="2">
        <v>0.307</v>
      </c>
      <c r="AF11" s="9">
        <f t="shared" si="9"/>
        <v>133.72883010031904</v>
      </c>
      <c r="AG11" s="2">
        <v>0.121</v>
      </c>
      <c r="AH11" s="2">
        <v>2.8000000000000001E-2</v>
      </c>
      <c r="AI11" s="9">
        <f t="shared" si="10"/>
        <v>62.098711741871099</v>
      </c>
      <c r="AJ11" s="2">
        <v>6.0999999999999999E-2</v>
      </c>
      <c r="AK11" s="2">
        <v>3.5000000000000003E-2</v>
      </c>
      <c r="AL11" s="9">
        <f t="shared" si="11"/>
        <v>35.163901945034489</v>
      </c>
      <c r="AM11" s="2">
        <v>0.16900000000000001</v>
      </c>
      <c r="AN11" s="2">
        <v>0.112</v>
      </c>
      <c r="AO11" s="9">
        <f t="shared" si="12"/>
        <v>24.329241665123885</v>
      </c>
      <c r="AP11" s="2">
        <v>0.41299999999999998</v>
      </c>
      <c r="AQ11" s="2">
        <v>0.21199999999999999</v>
      </c>
      <c r="AR11" s="9">
        <f t="shared" si="13"/>
        <v>55.708053277780223</v>
      </c>
      <c r="AS11" s="2">
        <v>1.2999999999999999E-2</v>
      </c>
      <c r="AT11" s="2">
        <v>7.0000000000000001E-3</v>
      </c>
      <c r="AU11" s="9">
        <f t="shared" si="14"/>
        <v>4.4294469180700196</v>
      </c>
      <c r="AV11" s="2">
        <v>2.5999999999999999E-2</v>
      </c>
      <c r="AW11" s="2">
        <v>2.5999999999999999E-2</v>
      </c>
      <c r="AX11" s="9">
        <f t="shared" si="15"/>
        <v>11.030865786510143</v>
      </c>
      <c r="AY11" s="2">
        <v>0.23200000000000001</v>
      </c>
      <c r="AZ11" s="2">
        <v>6.2E-2</v>
      </c>
      <c r="BA11" s="9">
        <f t="shared" si="16"/>
        <v>72.042487463995855</v>
      </c>
      <c r="BB11" s="2">
        <v>0.39200000000000002</v>
      </c>
      <c r="BC11" s="2">
        <v>2.5999999999999999E-2</v>
      </c>
      <c r="BD11" s="9">
        <f t="shared" si="17"/>
        <v>117.85838960379529</v>
      </c>
      <c r="BE11" s="9">
        <f t="shared" si="18"/>
        <v>1032.2071094356602</v>
      </c>
    </row>
    <row r="12" spans="1:57" ht="16" thickBot="1" x14ac:dyDescent="0.25">
      <c r="A12" s="3">
        <v>0.16666666666666666</v>
      </c>
      <c r="B12" s="4">
        <v>42907</v>
      </c>
      <c r="C12" s="2">
        <v>0.41499999999999998</v>
      </c>
      <c r="D12" s="2">
        <v>0.02</v>
      </c>
      <c r="E12" s="9">
        <f t="shared" si="0"/>
        <v>124.64449446325337</v>
      </c>
      <c r="F12" s="2">
        <v>1.4999999999999999E-2</v>
      </c>
      <c r="G12" s="2">
        <v>2E-3</v>
      </c>
      <c r="H12" s="9">
        <f t="shared" si="1"/>
        <v>4.5398237851264662</v>
      </c>
      <c r="I12" s="2">
        <v>0</v>
      </c>
      <c r="J12" s="2">
        <v>0</v>
      </c>
      <c r="K12" s="9">
        <f t="shared" si="2"/>
        <v>0</v>
      </c>
      <c r="L12" s="2">
        <v>0.28699999999999998</v>
      </c>
      <c r="M12" s="2">
        <v>9.7000000000000003E-2</v>
      </c>
      <c r="N12" s="9">
        <f t="shared" si="3"/>
        <v>90.884652169659532</v>
      </c>
      <c r="O12" s="2">
        <v>0.193</v>
      </c>
      <c r="P12" s="2">
        <v>4.2000000000000003E-2</v>
      </c>
      <c r="Q12" s="9">
        <f t="shared" si="4"/>
        <v>59.255126360509941</v>
      </c>
      <c r="R12" s="2">
        <v>0.17399999999999999</v>
      </c>
      <c r="S12" s="2">
        <v>7.3999999999999996E-2</v>
      </c>
      <c r="T12" s="9">
        <f t="shared" si="5"/>
        <v>56.724597839032761</v>
      </c>
      <c r="U12" s="2">
        <v>0.23200000000000001</v>
      </c>
      <c r="V12" s="2">
        <v>8.8999999999999996E-2</v>
      </c>
      <c r="W12" s="9">
        <f t="shared" si="6"/>
        <v>124.24270602333161</v>
      </c>
      <c r="X12" s="2">
        <v>8.1000000000000003E-2</v>
      </c>
      <c r="Y12" s="2">
        <v>2.1999999999999999E-2</v>
      </c>
      <c r="Z12" s="9">
        <f t="shared" si="7"/>
        <v>41.96724913548659</v>
      </c>
      <c r="AA12" s="2">
        <v>4.2000000000000003E-2</v>
      </c>
      <c r="AB12" s="2">
        <v>2.8000000000000001E-2</v>
      </c>
      <c r="AC12" s="9">
        <f t="shared" si="8"/>
        <v>10.095543571299171</v>
      </c>
      <c r="AD12" s="2">
        <v>0.58899999999999997</v>
      </c>
      <c r="AE12" s="2">
        <v>0.30599999999999999</v>
      </c>
      <c r="AF12" s="9">
        <f t="shared" si="9"/>
        <v>132.74893596560389</v>
      </c>
      <c r="AG12" s="2">
        <v>0.11799999999999999</v>
      </c>
      <c r="AH12" s="2">
        <v>2.9000000000000001E-2</v>
      </c>
      <c r="AI12" s="9">
        <f t="shared" si="10"/>
        <v>60.755658172716721</v>
      </c>
      <c r="AJ12" s="2">
        <v>6.0999999999999999E-2</v>
      </c>
      <c r="AK12" s="2">
        <v>3.5999999999999997E-2</v>
      </c>
      <c r="AL12" s="9">
        <f t="shared" si="11"/>
        <v>35.415392133929565</v>
      </c>
      <c r="AM12" s="2">
        <v>0.14499999999999999</v>
      </c>
      <c r="AN12" s="2">
        <v>9.4E-2</v>
      </c>
      <c r="AO12" s="9">
        <f t="shared" si="12"/>
        <v>20.736402773866057</v>
      </c>
      <c r="AP12" s="2">
        <v>0.379</v>
      </c>
      <c r="AQ12" s="2">
        <v>0.19700000000000001</v>
      </c>
      <c r="AR12" s="9">
        <f t="shared" si="13"/>
        <v>51.256999522016507</v>
      </c>
      <c r="AS12" s="2">
        <v>1.2999999999999999E-2</v>
      </c>
      <c r="AT12" s="2">
        <v>7.0000000000000001E-3</v>
      </c>
      <c r="AU12" s="9">
        <f t="shared" si="14"/>
        <v>4.4294469180700196</v>
      </c>
      <c r="AV12" s="2">
        <v>2.5999999999999999E-2</v>
      </c>
      <c r="AW12" s="2">
        <v>2.5999999999999999E-2</v>
      </c>
      <c r="AX12" s="9">
        <f t="shared" si="15"/>
        <v>11.030865786510143</v>
      </c>
      <c r="AY12" s="2">
        <v>0.22500000000000001</v>
      </c>
      <c r="AZ12" s="2">
        <v>6.3E-2</v>
      </c>
      <c r="BA12" s="9">
        <f t="shared" si="16"/>
        <v>70.096076923034715</v>
      </c>
      <c r="BB12" s="2">
        <v>0.39500000000000002</v>
      </c>
      <c r="BC12" s="2">
        <v>2.7E-2</v>
      </c>
      <c r="BD12" s="9">
        <f t="shared" si="17"/>
        <v>118.77651282976784</v>
      </c>
      <c r="BE12" s="9">
        <f t="shared" si="18"/>
        <v>1017.600484373215</v>
      </c>
    </row>
    <row r="13" spans="1:57" ht="16" thickBot="1" x14ac:dyDescent="0.25">
      <c r="A13" s="3">
        <v>0.1875</v>
      </c>
      <c r="B13" s="4">
        <v>42907</v>
      </c>
      <c r="C13" s="2">
        <v>0.42699999999999999</v>
      </c>
      <c r="D13" s="2">
        <v>2.4E-2</v>
      </c>
      <c r="E13" s="9">
        <f t="shared" si="0"/>
        <v>128.30218236647417</v>
      </c>
      <c r="F13" s="2">
        <v>1.4E-2</v>
      </c>
      <c r="G13" s="2">
        <v>2E-3</v>
      </c>
      <c r="H13" s="9">
        <f t="shared" si="1"/>
        <v>4.2426406871192848</v>
      </c>
      <c r="I13" s="2">
        <v>0</v>
      </c>
      <c r="J13" s="2">
        <v>0</v>
      </c>
      <c r="K13" s="9">
        <f t="shared" si="2"/>
        <v>0</v>
      </c>
      <c r="L13" s="2">
        <v>0.27500000000000002</v>
      </c>
      <c r="M13" s="2">
        <v>9.0999999999999998E-2</v>
      </c>
      <c r="N13" s="9">
        <f t="shared" si="3"/>
        <v>86.899597237271493</v>
      </c>
      <c r="O13" s="2">
        <v>0.188</v>
      </c>
      <c r="P13" s="2">
        <v>4.2000000000000003E-2</v>
      </c>
      <c r="Q13" s="9">
        <f t="shared" si="4"/>
        <v>57.790310606536806</v>
      </c>
      <c r="R13" s="2">
        <v>0.17799999999999999</v>
      </c>
      <c r="S13" s="2">
        <v>7.0999999999999994E-2</v>
      </c>
      <c r="T13" s="9">
        <f t="shared" si="5"/>
        <v>57.491303690210401</v>
      </c>
      <c r="U13" s="2">
        <v>0.23300000000000001</v>
      </c>
      <c r="V13" s="2">
        <v>8.4000000000000005E-2</v>
      </c>
      <c r="W13" s="9">
        <f t="shared" si="6"/>
        <v>123.83961401748634</v>
      </c>
      <c r="X13" s="2">
        <v>8.4000000000000005E-2</v>
      </c>
      <c r="Y13" s="2">
        <v>2.1999999999999999E-2</v>
      </c>
      <c r="Z13" s="9">
        <f t="shared" si="7"/>
        <v>43.416586692184822</v>
      </c>
      <c r="AA13" s="2">
        <v>4.2000000000000003E-2</v>
      </c>
      <c r="AB13" s="2">
        <v>2.7E-2</v>
      </c>
      <c r="AC13" s="9">
        <f t="shared" si="8"/>
        <v>9.9859901862559433</v>
      </c>
      <c r="AD13" s="2">
        <v>0.58799999999999997</v>
      </c>
      <c r="AE13" s="2">
        <v>0.30499999999999999</v>
      </c>
      <c r="AF13" s="9">
        <f t="shared" si="9"/>
        <v>132.47928139901725</v>
      </c>
      <c r="AG13" s="2">
        <v>0.11700000000000001</v>
      </c>
      <c r="AH13" s="2">
        <v>2.8000000000000001E-2</v>
      </c>
      <c r="AI13" s="9">
        <f t="shared" si="10"/>
        <v>60.151891075842329</v>
      </c>
      <c r="AJ13" s="2">
        <v>6.4000000000000001E-2</v>
      </c>
      <c r="AK13" s="2">
        <v>3.5000000000000003E-2</v>
      </c>
      <c r="AL13" s="9">
        <f t="shared" si="11"/>
        <v>36.472592449673769</v>
      </c>
      <c r="AM13" s="2">
        <v>0.13100000000000001</v>
      </c>
      <c r="AN13" s="2">
        <v>8.6999999999999994E-2</v>
      </c>
      <c r="AO13" s="9">
        <f t="shared" si="12"/>
        <v>18.870930024776204</v>
      </c>
      <c r="AP13" s="2">
        <v>0.34399999999999997</v>
      </c>
      <c r="AQ13" s="2">
        <v>0.188</v>
      </c>
      <c r="AR13" s="9">
        <f t="shared" si="13"/>
        <v>47.042448915846208</v>
      </c>
      <c r="AS13" s="2">
        <v>1.2999999999999999E-2</v>
      </c>
      <c r="AT13" s="2">
        <v>7.0000000000000001E-3</v>
      </c>
      <c r="AU13" s="9">
        <f t="shared" si="14"/>
        <v>4.4294469180700196</v>
      </c>
      <c r="AV13" s="2">
        <v>2.7E-2</v>
      </c>
      <c r="AW13" s="2">
        <v>2.5999999999999999E-2</v>
      </c>
      <c r="AX13" s="9">
        <f t="shared" si="15"/>
        <v>11.244998888394788</v>
      </c>
      <c r="AY13" s="2">
        <v>0.22900000000000001</v>
      </c>
      <c r="AZ13" s="2">
        <v>6.3E-2</v>
      </c>
      <c r="BA13" s="9">
        <f t="shared" si="16"/>
        <v>71.252368381689607</v>
      </c>
      <c r="BB13" s="2">
        <v>0.39100000000000001</v>
      </c>
      <c r="BC13" s="2">
        <v>2.5999999999999999E-2</v>
      </c>
      <c r="BD13" s="9">
        <f t="shared" si="17"/>
        <v>117.55904899241062</v>
      </c>
      <c r="BE13" s="9">
        <f t="shared" si="18"/>
        <v>1011.4712325292599</v>
      </c>
    </row>
    <row r="14" spans="1:57" ht="16" thickBot="1" x14ac:dyDescent="0.25">
      <c r="A14" s="3">
        <v>0.20833333333333334</v>
      </c>
      <c r="B14" s="4">
        <v>42907</v>
      </c>
      <c r="C14" s="2">
        <v>0.41799999999999998</v>
      </c>
      <c r="D14" s="2">
        <v>2.3E-2</v>
      </c>
      <c r="E14" s="9">
        <f t="shared" si="0"/>
        <v>125.58968906721601</v>
      </c>
      <c r="F14" s="2">
        <v>1.4999999999999999E-2</v>
      </c>
      <c r="G14" s="2">
        <v>2E-3</v>
      </c>
      <c r="H14" s="9">
        <f t="shared" si="1"/>
        <v>4.5398237851264662</v>
      </c>
      <c r="I14" s="2">
        <v>0</v>
      </c>
      <c r="J14" s="2">
        <v>0</v>
      </c>
      <c r="K14" s="9">
        <f t="shared" si="2"/>
        <v>0</v>
      </c>
      <c r="L14" s="2">
        <v>0.27100000000000002</v>
      </c>
      <c r="M14" s="2">
        <v>8.8999999999999996E-2</v>
      </c>
      <c r="N14" s="9">
        <f t="shared" si="3"/>
        <v>85.572074884275196</v>
      </c>
      <c r="O14" s="2">
        <v>0.191</v>
      </c>
      <c r="P14" s="2">
        <v>4.2000000000000003E-2</v>
      </c>
      <c r="Q14" s="9">
        <f t="shared" si="4"/>
        <v>58.668986696550334</v>
      </c>
      <c r="R14" s="2">
        <v>0.183</v>
      </c>
      <c r="S14" s="2">
        <v>7.3999999999999996E-2</v>
      </c>
      <c r="T14" s="9">
        <f t="shared" si="5"/>
        <v>59.218662598880087</v>
      </c>
      <c r="U14" s="2">
        <v>0.23300000000000001</v>
      </c>
      <c r="V14" s="2">
        <v>8.7999999999999995E-2</v>
      </c>
      <c r="W14" s="9">
        <f t="shared" si="6"/>
        <v>124.53212436957783</v>
      </c>
      <c r="X14" s="2">
        <v>8.4000000000000005E-2</v>
      </c>
      <c r="Y14" s="2">
        <v>2.1999999999999999E-2</v>
      </c>
      <c r="Z14" s="9">
        <f t="shared" si="7"/>
        <v>43.416586692184822</v>
      </c>
      <c r="AA14" s="2">
        <v>4.1000000000000002E-2</v>
      </c>
      <c r="AB14" s="2">
        <v>2.8000000000000001E-2</v>
      </c>
      <c r="AC14" s="9">
        <f t="shared" si="8"/>
        <v>9.9297532698451274</v>
      </c>
      <c r="AD14" s="2">
        <v>0.58599999999999997</v>
      </c>
      <c r="AE14" s="2">
        <v>0.30599999999999999</v>
      </c>
      <c r="AF14" s="9">
        <f t="shared" si="9"/>
        <v>132.21679167185988</v>
      </c>
      <c r="AG14" s="2">
        <v>0.11600000000000001</v>
      </c>
      <c r="AH14" s="2">
        <v>2.8000000000000001E-2</v>
      </c>
      <c r="AI14" s="9">
        <f t="shared" si="10"/>
        <v>59.665735560705194</v>
      </c>
      <c r="AJ14" s="2">
        <v>6.2E-2</v>
      </c>
      <c r="AK14" s="2">
        <v>3.5000000000000003E-2</v>
      </c>
      <c r="AL14" s="9">
        <f t="shared" si="11"/>
        <v>35.598455022655131</v>
      </c>
      <c r="AM14" s="2">
        <v>0.13800000000000001</v>
      </c>
      <c r="AN14" s="2">
        <v>0.09</v>
      </c>
      <c r="AO14" s="9">
        <f t="shared" si="12"/>
        <v>19.770523513554213</v>
      </c>
      <c r="AP14" s="2">
        <v>0.33400000000000002</v>
      </c>
      <c r="AQ14" s="2">
        <v>0.183</v>
      </c>
      <c r="AR14" s="9">
        <f t="shared" si="13"/>
        <v>45.701728632514545</v>
      </c>
      <c r="AS14" s="2">
        <v>1.2E-2</v>
      </c>
      <c r="AT14" s="2">
        <v>6.0000000000000001E-3</v>
      </c>
      <c r="AU14" s="9">
        <f t="shared" si="14"/>
        <v>4.0249223594996222</v>
      </c>
      <c r="AV14" s="2">
        <v>2.5999999999999999E-2</v>
      </c>
      <c r="AW14" s="2">
        <v>2.5999999999999999E-2</v>
      </c>
      <c r="AX14" s="9">
        <f t="shared" si="15"/>
        <v>11.030865786510143</v>
      </c>
      <c r="AY14" s="2">
        <v>0.224</v>
      </c>
      <c r="AZ14" s="2">
        <v>6.3E-2</v>
      </c>
      <c r="BA14" s="9">
        <f t="shared" si="16"/>
        <v>69.807234582097578</v>
      </c>
      <c r="BB14" s="2">
        <v>0.38900000000000001</v>
      </c>
      <c r="BC14" s="2">
        <v>2.5999999999999999E-2</v>
      </c>
      <c r="BD14" s="9">
        <f t="shared" si="17"/>
        <v>116.96037790636622</v>
      </c>
      <c r="BE14" s="9">
        <f t="shared" si="18"/>
        <v>1006.2443363994186</v>
      </c>
    </row>
    <row r="15" spans="1:57" ht="16" thickBot="1" x14ac:dyDescent="0.25">
      <c r="A15" s="3">
        <v>0.22916666666666666</v>
      </c>
      <c r="B15" s="4">
        <v>42907</v>
      </c>
      <c r="C15" s="2">
        <v>0.42499999999999999</v>
      </c>
      <c r="D15" s="2">
        <v>2.1999999999999999E-2</v>
      </c>
      <c r="E15" s="9">
        <f t="shared" si="0"/>
        <v>127.67070924844116</v>
      </c>
      <c r="F15" s="2">
        <v>1.4999999999999999E-2</v>
      </c>
      <c r="G15" s="2">
        <v>2E-3</v>
      </c>
      <c r="H15" s="9">
        <f t="shared" si="1"/>
        <v>4.5398237851264662</v>
      </c>
      <c r="I15" s="2">
        <v>0</v>
      </c>
      <c r="J15" s="2">
        <v>0</v>
      </c>
      <c r="K15" s="9">
        <f t="shared" si="2"/>
        <v>0</v>
      </c>
      <c r="L15" s="2">
        <v>0.28799999999999998</v>
      </c>
      <c r="M15" s="2">
        <v>9.8000000000000004E-2</v>
      </c>
      <c r="N15" s="9">
        <f t="shared" si="3"/>
        <v>91.265108338291029</v>
      </c>
      <c r="O15" s="2">
        <v>0.20300000000000001</v>
      </c>
      <c r="P15" s="2">
        <v>4.1000000000000002E-2</v>
      </c>
      <c r="Q15" s="9">
        <f t="shared" si="4"/>
        <v>62.129703041299017</v>
      </c>
      <c r="R15" s="2">
        <v>0.17399999999999999</v>
      </c>
      <c r="S15" s="2">
        <v>7.0000000000000007E-2</v>
      </c>
      <c r="T15" s="9">
        <f t="shared" si="5"/>
        <v>56.265797781600853</v>
      </c>
      <c r="U15" s="2">
        <v>0.26300000000000001</v>
      </c>
      <c r="V15" s="2">
        <v>8.4000000000000005E-2</v>
      </c>
      <c r="W15" s="9">
        <f t="shared" si="6"/>
        <v>138.04437692278523</v>
      </c>
      <c r="X15" s="2">
        <v>9.1999999999999998E-2</v>
      </c>
      <c r="Y15" s="2">
        <v>2.1999999999999999E-2</v>
      </c>
      <c r="Z15" s="9">
        <f t="shared" si="7"/>
        <v>47.296934361541865</v>
      </c>
      <c r="AA15" s="2">
        <v>4.2000000000000003E-2</v>
      </c>
      <c r="AB15" s="2">
        <v>2.8000000000000001E-2</v>
      </c>
      <c r="AC15" s="9">
        <f t="shared" si="8"/>
        <v>10.095543571299171</v>
      </c>
      <c r="AD15" s="2">
        <v>0.59</v>
      </c>
      <c r="AE15" s="2">
        <v>0.30599999999999999</v>
      </c>
      <c r="AF15" s="9">
        <f t="shared" si="9"/>
        <v>132.92644582625383</v>
      </c>
      <c r="AG15" s="2">
        <v>0.11700000000000001</v>
      </c>
      <c r="AH15" s="2">
        <v>2.9000000000000001E-2</v>
      </c>
      <c r="AI15" s="9">
        <f t="shared" si="10"/>
        <v>60.270224821216651</v>
      </c>
      <c r="AJ15" s="2">
        <v>6.0999999999999999E-2</v>
      </c>
      <c r="AK15" s="2">
        <v>3.5999999999999997E-2</v>
      </c>
      <c r="AL15" s="9">
        <f t="shared" si="11"/>
        <v>35.415392133929565</v>
      </c>
      <c r="AM15" s="2">
        <v>0.123</v>
      </c>
      <c r="AN15" s="2">
        <v>7.9000000000000001E-2</v>
      </c>
      <c r="AO15" s="9">
        <f t="shared" si="12"/>
        <v>17.54217774394046</v>
      </c>
      <c r="AP15" s="2">
        <v>0.34</v>
      </c>
      <c r="AQ15" s="2">
        <v>0.189</v>
      </c>
      <c r="AR15" s="9">
        <f t="shared" si="13"/>
        <v>46.680000000000007</v>
      </c>
      <c r="AS15" s="2">
        <v>1.2999999999999999E-2</v>
      </c>
      <c r="AT15" s="2">
        <v>7.0000000000000001E-3</v>
      </c>
      <c r="AU15" s="9">
        <f t="shared" si="14"/>
        <v>4.4294469180700196</v>
      </c>
      <c r="AV15" s="2">
        <v>2.5999999999999999E-2</v>
      </c>
      <c r="AW15" s="2">
        <v>2.5999999999999999E-2</v>
      </c>
      <c r="AX15" s="9">
        <f t="shared" si="15"/>
        <v>11.030865786510143</v>
      </c>
      <c r="AY15" s="2">
        <v>0.22500000000000001</v>
      </c>
      <c r="AZ15" s="2">
        <v>6.2E-2</v>
      </c>
      <c r="BA15" s="9">
        <f t="shared" si="16"/>
        <v>70.015783934767171</v>
      </c>
      <c r="BB15" s="2">
        <v>0.38700000000000001</v>
      </c>
      <c r="BC15" s="2">
        <v>2.5000000000000001E-2</v>
      </c>
      <c r="BD15" s="9">
        <f t="shared" si="17"/>
        <v>116.34199585704209</v>
      </c>
      <c r="BE15" s="9">
        <f t="shared" si="18"/>
        <v>1031.9603300721146</v>
      </c>
    </row>
    <row r="16" spans="1:57" ht="16" thickBot="1" x14ac:dyDescent="0.25">
      <c r="A16" s="3">
        <v>0.25</v>
      </c>
      <c r="B16" s="4">
        <v>42907</v>
      </c>
      <c r="C16" s="2">
        <v>0.41699999999999998</v>
      </c>
      <c r="D16" s="2">
        <v>2.1999999999999999E-2</v>
      </c>
      <c r="E16" s="9">
        <f t="shared" si="0"/>
        <v>125.27397974040738</v>
      </c>
      <c r="F16" s="2">
        <v>1.4999999999999999E-2</v>
      </c>
      <c r="G16" s="2">
        <v>3.0000000000000001E-3</v>
      </c>
      <c r="H16" s="9">
        <f t="shared" si="1"/>
        <v>4.5891175622335068</v>
      </c>
      <c r="I16" s="2">
        <v>0</v>
      </c>
      <c r="J16" s="2">
        <v>0</v>
      </c>
      <c r="K16" s="9">
        <f t="shared" si="2"/>
        <v>0</v>
      </c>
      <c r="L16" s="2">
        <v>0.314</v>
      </c>
      <c r="M16" s="2">
        <v>9.7000000000000003E-2</v>
      </c>
      <c r="N16" s="9">
        <f t="shared" si="3"/>
        <v>98.592342501839369</v>
      </c>
      <c r="O16" s="2">
        <v>0.221</v>
      </c>
      <c r="P16" s="2">
        <v>4.4999999999999998E-2</v>
      </c>
      <c r="Q16" s="9">
        <f t="shared" si="4"/>
        <v>67.66047590728283</v>
      </c>
      <c r="R16" s="2">
        <v>0.183</v>
      </c>
      <c r="S16" s="2">
        <v>7.2999999999999995E-2</v>
      </c>
      <c r="T16" s="9">
        <f t="shared" si="5"/>
        <v>59.106852394625108</v>
      </c>
      <c r="U16" s="2">
        <v>0.28899999999999998</v>
      </c>
      <c r="V16" s="2">
        <v>9.0999999999999998E-2</v>
      </c>
      <c r="W16" s="9">
        <f t="shared" si="6"/>
        <v>151.49422431234794</v>
      </c>
      <c r="X16" s="2">
        <v>9.9000000000000005E-2</v>
      </c>
      <c r="Y16" s="2">
        <v>2.5999999999999999E-2</v>
      </c>
      <c r="Z16" s="9">
        <f t="shared" si="7"/>
        <v>51.178608812667036</v>
      </c>
      <c r="AA16" s="2">
        <v>4.1000000000000002E-2</v>
      </c>
      <c r="AB16" s="2">
        <v>2.7E-2</v>
      </c>
      <c r="AC16" s="9">
        <f t="shared" si="8"/>
        <v>9.8183501669068622</v>
      </c>
      <c r="AD16" s="2">
        <v>0.39100000000000001</v>
      </c>
      <c r="AE16" s="2">
        <v>0.16500000000000001</v>
      </c>
      <c r="AF16" s="9">
        <f t="shared" si="9"/>
        <v>84.877794504805564</v>
      </c>
      <c r="AG16" s="2">
        <v>0.11799999999999999</v>
      </c>
      <c r="AH16" s="2">
        <v>2.8000000000000001E-2</v>
      </c>
      <c r="AI16" s="9">
        <f t="shared" si="10"/>
        <v>60.638271743182131</v>
      </c>
      <c r="AJ16" s="2">
        <v>6.2E-2</v>
      </c>
      <c r="AK16" s="2">
        <v>3.5000000000000003E-2</v>
      </c>
      <c r="AL16" s="9">
        <f t="shared" si="11"/>
        <v>35.598455022655131</v>
      </c>
      <c r="AM16" s="2">
        <v>0.10299999999999999</v>
      </c>
      <c r="AN16" s="2">
        <v>6.2E-2</v>
      </c>
      <c r="AO16" s="9">
        <f t="shared" si="12"/>
        <v>14.426475661089231</v>
      </c>
      <c r="AP16" s="2">
        <v>0.34399999999999997</v>
      </c>
      <c r="AQ16" s="2">
        <v>0.193</v>
      </c>
      <c r="AR16" s="9">
        <f t="shared" si="13"/>
        <v>47.333117370399336</v>
      </c>
      <c r="AS16" s="2">
        <v>1.2999999999999999E-2</v>
      </c>
      <c r="AT16" s="2">
        <v>7.0000000000000001E-3</v>
      </c>
      <c r="AU16" s="9">
        <f t="shared" si="14"/>
        <v>4.4294469180700196</v>
      </c>
      <c r="AV16" s="2">
        <v>2.5999999999999999E-2</v>
      </c>
      <c r="AW16" s="2">
        <v>2.5999999999999999E-2</v>
      </c>
      <c r="AX16" s="9">
        <f t="shared" si="15"/>
        <v>11.030865786510143</v>
      </c>
      <c r="AY16" s="2">
        <v>0.22500000000000001</v>
      </c>
      <c r="AZ16" s="2">
        <v>6.3E-2</v>
      </c>
      <c r="BA16" s="9">
        <f t="shared" si="16"/>
        <v>70.096076923034715</v>
      </c>
      <c r="BB16" s="2">
        <v>0.38600000000000001</v>
      </c>
      <c r="BC16" s="2">
        <v>2.5999999999999999E-2</v>
      </c>
      <c r="BD16" s="9">
        <f t="shared" si="17"/>
        <v>116.06239701126289</v>
      </c>
      <c r="BE16" s="9">
        <f t="shared" si="18"/>
        <v>1012.2068523393192</v>
      </c>
    </row>
    <row r="17" spans="1:57" ht="16" thickBot="1" x14ac:dyDescent="0.25">
      <c r="A17" s="3">
        <v>0.27083333333333331</v>
      </c>
      <c r="B17" s="4">
        <v>42907</v>
      </c>
      <c r="C17" s="2">
        <v>0.42699999999999999</v>
      </c>
      <c r="D17" s="2">
        <v>2.8000000000000001E-2</v>
      </c>
      <c r="E17" s="9">
        <f t="shared" si="0"/>
        <v>128.37511441085456</v>
      </c>
      <c r="F17" s="2">
        <v>1.4E-2</v>
      </c>
      <c r="G17" s="2">
        <v>2E-3</v>
      </c>
      <c r="H17" s="9">
        <f t="shared" si="1"/>
        <v>4.2426406871192848</v>
      </c>
      <c r="I17" s="2">
        <v>0</v>
      </c>
      <c r="J17" s="2">
        <v>0</v>
      </c>
      <c r="K17" s="9">
        <f t="shared" si="2"/>
        <v>0</v>
      </c>
      <c r="L17" s="2">
        <v>0.36399999999999999</v>
      </c>
      <c r="M17" s="2">
        <v>9.2999999999999999E-2</v>
      </c>
      <c r="N17" s="9">
        <f t="shared" si="3"/>
        <v>112.70780807024862</v>
      </c>
      <c r="O17" s="2">
        <v>0.254</v>
      </c>
      <c r="P17" s="2">
        <v>4.2000000000000003E-2</v>
      </c>
      <c r="Q17" s="9">
        <f t="shared" si="4"/>
        <v>77.234707224148906</v>
      </c>
      <c r="R17" s="2">
        <v>0.20899999999999999</v>
      </c>
      <c r="S17" s="2">
        <v>7.2999999999999995E-2</v>
      </c>
      <c r="T17" s="9">
        <f t="shared" si="5"/>
        <v>66.414606827112962</v>
      </c>
      <c r="U17" s="2">
        <v>0.32900000000000001</v>
      </c>
      <c r="V17" s="2">
        <v>0.09</v>
      </c>
      <c r="W17" s="9">
        <f t="shared" si="6"/>
        <v>170.54398259686562</v>
      </c>
      <c r="X17" s="2">
        <v>0.111</v>
      </c>
      <c r="Y17" s="2">
        <v>2.3E-2</v>
      </c>
      <c r="Z17" s="9">
        <f t="shared" si="7"/>
        <v>56.67892024377317</v>
      </c>
      <c r="AA17" s="2">
        <v>4.1000000000000002E-2</v>
      </c>
      <c r="AB17" s="2">
        <v>2.8000000000000001E-2</v>
      </c>
      <c r="AC17" s="9">
        <f t="shared" si="8"/>
        <v>9.9297532698451274</v>
      </c>
      <c r="AD17" s="2">
        <v>0.185</v>
      </c>
      <c r="AE17" s="2">
        <v>1.7000000000000001E-2</v>
      </c>
      <c r="AF17" s="9">
        <f t="shared" si="9"/>
        <v>37.155887824138986</v>
      </c>
      <c r="AG17" s="2">
        <v>0.12</v>
      </c>
      <c r="AH17" s="2">
        <v>0.03</v>
      </c>
      <c r="AI17" s="9">
        <f t="shared" si="10"/>
        <v>61.846584384264908</v>
      </c>
      <c r="AJ17" s="2">
        <v>6.2E-2</v>
      </c>
      <c r="AK17" s="2">
        <v>3.5999999999999997E-2</v>
      </c>
      <c r="AL17" s="9">
        <f t="shared" si="11"/>
        <v>35.846896657869841</v>
      </c>
      <c r="AM17" s="2">
        <v>0.104</v>
      </c>
      <c r="AN17" s="2">
        <v>6.5000000000000002E-2</v>
      </c>
      <c r="AO17" s="9">
        <f t="shared" si="12"/>
        <v>14.717010566008302</v>
      </c>
      <c r="AP17" s="2">
        <v>0.33700000000000002</v>
      </c>
      <c r="AQ17" s="2">
        <v>0.187</v>
      </c>
      <c r="AR17" s="9">
        <f t="shared" si="13"/>
        <v>46.248753496715999</v>
      </c>
      <c r="AS17" s="2">
        <v>1.2999999999999999E-2</v>
      </c>
      <c r="AT17" s="2">
        <v>6.0000000000000001E-3</v>
      </c>
      <c r="AU17" s="9">
        <f t="shared" si="14"/>
        <v>4.2953463189829062</v>
      </c>
      <c r="AV17" s="2">
        <v>2.5999999999999999E-2</v>
      </c>
      <c r="AW17" s="2">
        <v>2.5999999999999999E-2</v>
      </c>
      <c r="AX17" s="9">
        <f t="shared" si="15"/>
        <v>11.030865786510143</v>
      </c>
      <c r="AY17" s="2">
        <v>0.224</v>
      </c>
      <c r="AZ17" s="2">
        <v>6.2E-2</v>
      </c>
      <c r="BA17" s="9">
        <f t="shared" si="16"/>
        <v>69.72660898107695</v>
      </c>
      <c r="BB17" s="2">
        <v>0.38800000000000001</v>
      </c>
      <c r="BC17" s="2">
        <v>2.5999999999999999E-2</v>
      </c>
      <c r="BD17" s="9">
        <f t="shared" si="17"/>
        <v>116.66104748372527</v>
      </c>
      <c r="BE17" s="9">
        <f t="shared" si="18"/>
        <v>1023.6565348292615</v>
      </c>
    </row>
    <row r="18" spans="1:57" ht="16" thickBot="1" x14ac:dyDescent="0.25">
      <c r="A18" s="3">
        <v>0.29166666666666669</v>
      </c>
      <c r="B18" s="4">
        <v>42907</v>
      </c>
      <c r="C18" s="2">
        <v>0.42699999999999999</v>
      </c>
      <c r="D18" s="2">
        <v>2.5000000000000001E-2</v>
      </c>
      <c r="E18" s="9">
        <f t="shared" si="0"/>
        <v>128.31936720542228</v>
      </c>
      <c r="F18" s="2">
        <v>1.4999999999999999E-2</v>
      </c>
      <c r="G18" s="2">
        <v>2E-3</v>
      </c>
      <c r="H18" s="9">
        <f t="shared" si="1"/>
        <v>4.5398237851264662</v>
      </c>
      <c r="I18" s="2">
        <v>0</v>
      </c>
      <c r="J18" s="2">
        <v>0</v>
      </c>
      <c r="K18" s="9">
        <f t="shared" si="2"/>
        <v>0</v>
      </c>
      <c r="L18" s="2">
        <v>0.41099999999999998</v>
      </c>
      <c r="M18" s="2">
        <v>9.4E-2</v>
      </c>
      <c r="N18" s="9">
        <f t="shared" si="3"/>
        <v>126.48371436671205</v>
      </c>
      <c r="O18" s="2">
        <v>0.26500000000000001</v>
      </c>
      <c r="P18" s="2">
        <v>0.05</v>
      </c>
      <c r="Q18" s="9">
        <f t="shared" si="4"/>
        <v>80.902719360970806</v>
      </c>
      <c r="R18" s="2">
        <v>0.22900000000000001</v>
      </c>
      <c r="S18" s="2">
        <v>7.4999999999999997E-2</v>
      </c>
      <c r="T18" s="9">
        <f t="shared" si="5"/>
        <v>72.290663297551788</v>
      </c>
      <c r="U18" s="2">
        <v>0.35399999999999998</v>
      </c>
      <c r="V18" s="2">
        <v>9.8000000000000004E-2</v>
      </c>
      <c r="W18" s="9">
        <f t="shared" si="6"/>
        <v>183.65728953678914</v>
      </c>
      <c r="X18" s="2">
        <v>0.112</v>
      </c>
      <c r="Y18" s="2">
        <v>2.5000000000000001E-2</v>
      </c>
      <c r="Z18" s="9">
        <f t="shared" si="7"/>
        <v>57.378131722808824</v>
      </c>
      <c r="AA18" s="2">
        <v>4.1000000000000002E-2</v>
      </c>
      <c r="AB18" s="2">
        <v>2.7E-2</v>
      </c>
      <c r="AC18" s="9">
        <f t="shared" si="8"/>
        <v>9.8183501669068622</v>
      </c>
      <c r="AD18" s="2">
        <v>0.19</v>
      </c>
      <c r="AE18" s="2">
        <v>6.0000000000000001E-3</v>
      </c>
      <c r="AF18" s="9">
        <f t="shared" si="9"/>
        <v>38.018942647054246</v>
      </c>
      <c r="AG18" s="2">
        <v>0.127</v>
      </c>
      <c r="AH18" s="2">
        <v>2.9000000000000001E-2</v>
      </c>
      <c r="AI18" s="9">
        <f t="shared" si="10"/>
        <v>65.134476277928272</v>
      </c>
      <c r="AJ18" s="2">
        <v>6.2E-2</v>
      </c>
      <c r="AK18" s="2">
        <v>3.5999999999999997E-2</v>
      </c>
      <c r="AL18" s="9">
        <f t="shared" si="11"/>
        <v>35.846896657869841</v>
      </c>
      <c r="AM18" s="2">
        <v>0.111</v>
      </c>
      <c r="AN18" s="2">
        <v>7.1999999999999995E-2</v>
      </c>
      <c r="AO18" s="9">
        <f t="shared" si="12"/>
        <v>15.876775491263961</v>
      </c>
      <c r="AP18" s="2">
        <v>0.34799999999999998</v>
      </c>
      <c r="AQ18" s="2">
        <v>0.183</v>
      </c>
      <c r="AR18" s="9">
        <f t="shared" si="13"/>
        <v>47.18197961086414</v>
      </c>
      <c r="AS18" s="2">
        <v>1.2E-2</v>
      </c>
      <c r="AT18" s="2">
        <v>7.0000000000000001E-3</v>
      </c>
      <c r="AU18" s="9">
        <f t="shared" si="14"/>
        <v>4.1677331968349414</v>
      </c>
      <c r="AV18" s="2">
        <v>2.7E-2</v>
      </c>
      <c r="AW18" s="2">
        <v>2.5999999999999999E-2</v>
      </c>
      <c r="AX18" s="9">
        <f t="shared" si="15"/>
        <v>11.244998888394788</v>
      </c>
      <c r="AY18" s="2">
        <v>0.219</v>
      </c>
      <c r="AZ18" s="2">
        <v>6.0999999999999999E-2</v>
      </c>
      <c r="BA18" s="9">
        <f t="shared" si="16"/>
        <v>68.201026385238521</v>
      </c>
      <c r="BB18" s="2">
        <v>0.38800000000000001</v>
      </c>
      <c r="BC18" s="2">
        <v>2.5000000000000001E-2</v>
      </c>
      <c r="BD18" s="9">
        <f t="shared" si="17"/>
        <v>116.64137344870386</v>
      </c>
      <c r="BE18" s="9">
        <f t="shared" si="18"/>
        <v>1065.7042620464406</v>
      </c>
    </row>
    <row r="19" spans="1:57" ht="16" thickBot="1" x14ac:dyDescent="0.25">
      <c r="A19" s="3">
        <v>0.3125</v>
      </c>
      <c r="B19" s="4">
        <v>42907</v>
      </c>
      <c r="C19" s="2">
        <v>0.437</v>
      </c>
      <c r="D19" s="2">
        <v>2.8000000000000001E-2</v>
      </c>
      <c r="E19" s="9">
        <f t="shared" si="0"/>
        <v>131.36883191990407</v>
      </c>
      <c r="F19" s="2">
        <v>1.4999999999999999E-2</v>
      </c>
      <c r="G19" s="2">
        <v>2E-3</v>
      </c>
      <c r="H19" s="9">
        <f t="shared" si="1"/>
        <v>4.5398237851264662</v>
      </c>
      <c r="I19" s="2">
        <v>0</v>
      </c>
      <c r="J19" s="2">
        <v>0</v>
      </c>
      <c r="K19" s="9">
        <f t="shared" si="2"/>
        <v>0</v>
      </c>
      <c r="L19" s="2">
        <v>0.39400000000000002</v>
      </c>
      <c r="M19" s="2">
        <v>0.107</v>
      </c>
      <c r="N19" s="9">
        <f t="shared" si="3"/>
        <v>122.48122305071908</v>
      </c>
      <c r="O19" s="2">
        <v>0.27100000000000002</v>
      </c>
      <c r="P19" s="2">
        <v>0.06</v>
      </c>
      <c r="Q19" s="9">
        <f t="shared" si="4"/>
        <v>83.268781665159494</v>
      </c>
      <c r="R19" s="2">
        <v>0.23200000000000001</v>
      </c>
      <c r="S19" s="2">
        <v>7.6999999999999999E-2</v>
      </c>
      <c r="T19" s="9">
        <f t="shared" si="5"/>
        <v>73.333280303011136</v>
      </c>
      <c r="U19" s="2">
        <v>0.36299999999999999</v>
      </c>
      <c r="V19" s="2">
        <v>0.108</v>
      </c>
      <c r="W19" s="9">
        <f t="shared" si="6"/>
        <v>189.36274712836206</v>
      </c>
      <c r="X19" s="2">
        <v>0.121</v>
      </c>
      <c r="Y19" s="2">
        <v>2.9000000000000001E-2</v>
      </c>
      <c r="Z19" s="9">
        <f t="shared" si="7"/>
        <v>62.213342620373645</v>
      </c>
      <c r="AA19" s="2">
        <v>0.04</v>
      </c>
      <c r="AB19" s="2">
        <v>2.7E-2</v>
      </c>
      <c r="AC19" s="9">
        <f t="shared" si="8"/>
        <v>9.6519428096109223</v>
      </c>
      <c r="AD19" s="2">
        <v>0.191</v>
      </c>
      <c r="AE19" s="2">
        <v>3.0000000000000001E-3</v>
      </c>
      <c r="AF19" s="9">
        <f t="shared" si="9"/>
        <v>38.204711751301048</v>
      </c>
      <c r="AG19" s="2">
        <v>0.126</v>
      </c>
      <c r="AH19" s="2">
        <v>2.8000000000000001E-2</v>
      </c>
      <c r="AI19" s="9">
        <f t="shared" si="10"/>
        <v>64.536811201050213</v>
      </c>
      <c r="AJ19" s="2">
        <v>6.3E-2</v>
      </c>
      <c r="AK19" s="2">
        <v>3.5999999999999997E-2</v>
      </c>
      <c r="AL19" s="9">
        <f t="shared" si="11"/>
        <v>36.280159867343471</v>
      </c>
      <c r="AM19" s="2">
        <v>0.1</v>
      </c>
      <c r="AN19" s="2">
        <v>6.3E-2</v>
      </c>
      <c r="AO19" s="9">
        <f t="shared" si="12"/>
        <v>14.182862898582924</v>
      </c>
      <c r="AP19" s="2">
        <v>0.33200000000000002</v>
      </c>
      <c r="AQ19" s="2">
        <v>0.183</v>
      </c>
      <c r="AR19" s="9">
        <f t="shared" si="13"/>
        <v>45.491396988881313</v>
      </c>
      <c r="AS19" s="2">
        <v>1.2999999999999999E-2</v>
      </c>
      <c r="AT19" s="2">
        <v>6.0000000000000001E-3</v>
      </c>
      <c r="AU19" s="9">
        <f t="shared" si="14"/>
        <v>4.2953463189829062</v>
      </c>
      <c r="AV19" s="2">
        <v>2.5999999999999999E-2</v>
      </c>
      <c r="AW19" s="2">
        <v>2.5999999999999999E-2</v>
      </c>
      <c r="AX19" s="9">
        <f t="shared" si="15"/>
        <v>11.030865786510143</v>
      </c>
      <c r="AY19" s="2">
        <v>0.22900000000000001</v>
      </c>
      <c r="AZ19" s="2">
        <v>6.2E-2</v>
      </c>
      <c r="BA19" s="9">
        <f t="shared" si="16"/>
        <v>71.173379855111563</v>
      </c>
      <c r="BB19" s="2">
        <v>0.39100000000000001</v>
      </c>
      <c r="BC19" s="2">
        <v>2.7E-2</v>
      </c>
      <c r="BD19" s="9">
        <f t="shared" si="17"/>
        <v>117.57933491902394</v>
      </c>
      <c r="BE19" s="9">
        <f t="shared" si="18"/>
        <v>1078.9948428690543</v>
      </c>
    </row>
    <row r="20" spans="1:57" ht="16" thickBot="1" x14ac:dyDescent="0.25">
      <c r="A20" s="3">
        <v>0.33333333333333331</v>
      </c>
      <c r="B20" s="4">
        <v>42907</v>
      </c>
      <c r="C20" s="2">
        <v>0.436</v>
      </c>
      <c r="D20" s="2">
        <v>2.9000000000000001E-2</v>
      </c>
      <c r="E20" s="9">
        <f t="shared" si="0"/>
        <v>131.08901555813134</v>
      </c>
      <c r="F20" s="2">
        <v>1.4E-2</v>
      </c>
      <c r="G20" s="2">
        <v>2E-3</v>
      </c>
      <c r="H20" s="9">
        <f t="shared" si="1"/>
        <v>4.2426406871192848</v>
      </c>
      <c r="I20" s="2">
        <v>0</v>
      </c>
      <c r="J20" s="2">
        <v>0</v>
      </c>
      <c r="K20" s="9">
        <f t="shared" si="2"/>
        <v>0</v>
      </c>
      <c r="L20" s="2">
        <v>0.38400000000000001</v>
      </c>
      <c r="M20" s="2">
        <v>0.106</v>
      </c>
      <c r="N20" s="9">
        <f t="shared" si="3"/>
        <v>119.50849342201583</v>
      </c>
      <c r="O20" s="2">
        <v>0.254</v>
      </c>
      <c r="P20" s="2">
        <v>4.9000000000000002E-2</v>
      </c>
      <c r="Q20" s="9">
        <f t="shared" si="4"/>
        <v>77.604961181615195</v>
      </c>
      <c r="R20" s="2">
        <v>0.23300000000000001</v>
      </c>
      <c r="S20" s="2">
        <v>0.08</v>
      </c>
      <c r="T20" s="9">
        <f t="shared" si="5"/>
        <v>73.905412521682067</v>
      </c>
      <c r="U20" s="2">
        <v>0.35099999999999998</v>
      </c>
      <c r="V20" s="2">
        <v>9.2999999999999999E-2</v>
      </c>
      <c r="W20" s="9">
        <f t="shared" si="6"/>
        <v>181.55577655365306</v>
      </c>
      <c r="X20" s="2">
        <v>0.109</v>
      </c>
      <c r="Y20" s="2">
        <v>2.5000000000000001E-2</v>
      </c>
      <c r="Z20" s="9">
        <f t="shared" si="7"/>
        <v>55.915114235777075</v>
      </c>
      <c r="AA20" s="2">
        <v>0.04</v>
      </c>
      <c r="AB20" s="2">
        <v>2.7E-2</v>
      </c>
      <c r="AC20" s="9">
        <f t="shared" si="8"/>
        <v>9.6519428096109223</v>
      </c>
      <c r="AD20" s="2">
        <v>0.185</v>
      </c>
      <c r="AE20" s="2">
        <v>2E-3</v>
      </c>
      <c r="AF20" s="9">
        <f t="shared" si="9"/>
        <v>37.002162098990915</v>
      </c>
      <c r="AG20" s="2">
        <v>0.124</v>
      </c>
      <c r="AH20" s="2">
        <v>2.9000000000000001E-2</v>
      </c>
      <c r="AI20" s="9">
        <f t="shared" si="10"/>
        <v>63.672992704913753</v>
      </c>
      <c r="AJ20" s="2">
        <v>6.2E-2</v>
      </c>
      <c r="AK20" s="2">
        <v>3.5999999999999997E-2</v>
      </c>
      <c r="AL20" s="9">
        <f t="shared" si="11"/>
        <v>35.846896657869841</v>
      </c>
      <c r="AM20" s="2">
        <v>0.104</v>
      </c>
      <c r="AN20" s="2">
        <v>6.4000000000000001E-2</v>
      </c>
      <c r="AO20" s="9">
        <f t="shared" si="12"/>
        <v>14.653764021574798</v>
      </c>
      <c r="AP20" s="2">
        <v>0.372</v>
      </c>
      <c r="AQ20" s="2">
        <v>0.189</v>
      </c>
      <c r="AR20" s="9">
        <f t="shared" si="13"/>
        <v>50.071069491274102</v>
      </c>
      <c r="AS20" s="2">
        <v>1.2E-2</v>
      </c>
      <c r="AT20" s="2">
        <v>6.0000000000000001E-3</v>
      </c>
      <c r="AU20" s="9">
        <f t="shared" si="14"/>
        <v>4.0249223594996222</v>
      </c>
      <c r="AV20" s="2">
        <v>2.5999999999999999E-2</v>
      </c>
      <c r="AW20" s="2">
        <v>2.5999999999999999E-2</v>
      </c>
      <c r="AX20" s="9">
        <f t="shared" si="15"/>
        <v>11.030865786510143</v>
      </c>
      <c r="AY20" s="2">
        <v>0.224</v>
      </c>
      <c r="AZ20" s="2">
        <v>6.2E-2</v>
      </c>
      <c r="BA20" s="9">
        <f t="shared" si="16"/>
        <v>69.72660898107695</v>
      </c>
      <c r="BB20" s="2">
        <v>0.39</v>
      </c>
      <c r="BC20" s="2">
        <v>2.8000000000000001E-2</v>
      </c>
      <c r="BD20" s="9">
        <f t="shared" si="17"/>
        <v>117.30115088949469</v>
      </c>
      <c r="BE20" s="9">
        <f t="shared" si="18"/>
        <v>1056.8037899608098</v>
      </c>
    </row>
    <row r="21" spans="1:57" ht="16" thickBot="1" x14ac:dyDescent="0.25">
      <c r="A21" s="3">
        <v>0.35416666666666669</v>
      </c>
      <c r="B21" s="4">
        <v>42907</v>
      </c>
      <c r="C21" s="2">
        <v>0.42</v>
      </c>
      <c r="D21" s="2">
        <v>2.5000000000000001E-2</v>
      </c>
      <c r="E21" s="9">
        <f t="shared" si="0"/>
        <v>126.22301691846855</v>
      </c>
      <c r="F21" s="2">
        <v>1.6E-2</v>
      </c>
      <c r="G21" s="2">
        <v>2E-3</v>
      </c>
      <c r="H21" s="9">
        <f t="shared" si="1"/>
        <v>4.8373546489791295</v>
      </c>
      <c r="I21" s="2">
        <v>0</v>
      </c>
      <c r="J21" s="2">
        <v>0</v>
      </c>
      <c r="K21" s="9">
        <f t="shared" si="2"/>
        <v>0</v>
      </c>
      <c r="L21" s="2">
        <v>0.36099999999999999</v>
      </c>
      <c r="M21" s="2">
        <v>9.9000000000000005E-2</v>
      </c>
      <c r="N21" s="9">
        <f t="shared" si="3"/>
        <v>112.29861975999526</v>
      </c>
      <c r="O21" s="2">
        <v>0.26400000000000001</v>
      </c>
      <c r="P21" s="2">
        <v>4.8000000000000001E-2</v>
      </c>
      <c r="Q21" s="9">
        <f t="shared" si="4"/>
        <v>80.498447189992433</v>
      </c>
      <c r="R21" s="2">
        <v>0.221</v>
      </c>
      <c r="S21" s="2">
        <v>7.1999999999999995E-2</v>
      </c>
      <c r="T21" s="9">
        <f t="shared" si="5"/>
        <v>69.729835795016768</v>
      </c>
      <c r="U21" s="2">
        <v>0.36199999999999999</v>
      </c>
      <c r="V21" s="2">
        <v>9.4E-2</v>
      </c>
      <c r="W21" s="9">
        <f t="shared" si="6"/>
        <v>187.00267377767625</v>
      </c>
      <c r="X21" s="2">
        <v>0.108</v>
      </c>
      <c r="Y21" s="2">
        <v>2.5999999999999999E-2</v>
      </c>
      <c r="Z21" s="9">
        <f t="shared" si="7"/>
        <v>55.542776307995261</v>
      </c>
      <c r="AA21" s="2">
        <v>3.9E-2</v>
      </c>
      <c r="AB21" s="2">
        <v>2.7E-2</v>
      </c>
      <c r="AC21" s="9">
        <f t="shared" si="8"/>
        <v>9.4868329805051381</v>
      </c>
      <c r="AD21" s="2">
        <v>0.189</v>
      </c>
      <c r="AE21" s="2">
        <v>1.0999999999999999E-2</v>
      </c>
      <c r="AF21" s="9">
        <f t="shared" si="9"/>
        <v>37.863967039918045</v>
      </c>
      <c r="AG21" s="2">
        <v>0.125</v>
      </c>
      <c r="AH21" s="2">
        <v>2.7E-2</v>
      </c>
      <c r="AI21" s="9">
        <f t="shared" si="10"/>
        <v>63.94137940332535</v>
      </c>
      <c r="AJ21" s="2">
        <v>6.2E-2</v>
      </c>
      <c r="AK21" s="2">
        <v>3.5999999999999997E-2</v>
      </c>
      <c r="AL21" s="9">
        <f t="shared" si="11"/>
        <v>35.846896657869841</v>
      </c>
      <c r="AM21" s="2">
        <v>9.6000000000000002E-2</v>
      </c>
      <c r="AN21" s="2">
        <v>5.7000000000000002E-2</v>
      </c>
      <c r="AO21" s="9">
        <f t="shared" si="12"/>
        <v>13.397611727468446</v>
      </c>
      <c r="AP21" s="2">
        <v>0.504</v>
      </c>
      <c r="AQ21" s="2">
        <v>0.20899999999999999</v>
      </c>
      <c r="AR21" s="9">
        <f t="shared" si="13"/>
        <v>65.473939853960218</v>
      </c>
      <c r="AS21" s="2">
        <v>1.2E-2</v>
      </c>
      <c r="AT21" s="2">
        <v>7.0000000000000001E-3</v>
      </c>
      <c r="AU21" s="9">
        <f t="shared" si="14"/>
        <v>4.1677331968349414</v>
      </c>
      <c r="AV21" s="2">
        <v>2.5999999999999999E-2</v>
      </c>
      <c r="AW21" s="2">
        <v>2.5999999999999999E-2</v>
      </c>
      <c r="AX21" s="9">
        <f t="shared" si="15"/>
        <v>11.030865786510143</v>
      </c>
      <c r="AY21" s="2">
        <v>0.22900000000000001</v>
      </c>
      <c r="AZ21" s="2">
        <v>7.0000000000000007E-2</v>
      </c>
      <c r="BA21" s="9">
        <f t="shared" si="16"/>
        <v>71.837942620874102</v>
      </c>
      <c r="BB21" s="2">
        <v>0.38500000000000001</v>
      </c>
      <c r="BC21" s="2">
        <v>2.5999999999999999E-2</v>
      </c>
      <c r="BD21" s="9">
        <f t="shared" si="17"/>
        <v>115.76307701508284</v>
      </c>
      <c r="BE21" s="9">
        <f t="shared" si="18"/>
        <v>1064.9429706804726</v>
      </c>
    </row>
    <row r="22" spans="1:57" ht="16" thickBot="1" x14ac:dyDescent="0.25">
      <c r="A22" s="3">
        <v>0.375</v>
      </c>
      <c r="B22" s="4">
        <v>42907</v>
      </c>
      <c r="C22" s="2">
        <v>0.42199999999999999</v>
      </c>
      <c r="D22" s="2">
        <v>2.7E-2</v>
      </c>
      <c r="E22" s="9">
        <f t="shared" si="0"/>
        <v>126.85885857913117</v>
      </c>
      <c r="F22" s="2">
        <v>1.6E-2</v>
      </c>
      <c r="G22" s="2">
        <v>2E-3</v>
      </c>
      <c r="H22" s="9">
        <f t="shared" si="1"/>
        <v>4.8373546489791295</v>
      </c>
      <c r="I22" s="2">
        <v>0</v>
      </c>
      <c r="J22" s="2">
        <v>0</v>
      </c>
      <c r="K22" s="9">
        <f t="shared" si="2"/>
        <v>0</v>
      </c>
      <c r="L22" s="2">
        <v>0.36</v>
      </c>
      <c r="M22" s="2">
        <v>9.5000000000000001E-2</v>
      </c>
      <c r="N22" s="9">
        <f t="shared" si="3"/>
        <v>111.6971351467888</v>
      </c>
      <c r="O22" s="2">
        <v>0.28499999999999998</v>
      </c>
      <c r="P22" s="2">
        <v>0.05</v>
      </c>
      <c r="Q22" s="9">
        <f t="shared" si="4"/>
        <v>86.805817777381705</v>
      </c>
      <c r="R22" s="2">
        <v>0.23899999999999999</v>
      </c>
      <c r="S22" s="2">
        <v>7.2999999999999995E-2</v>
      </c>
      <c r="T22" s="9">
        <f t="shared" si="5"/>
        <v>74.969993997598806</v>
      </c>
      <c r="U22" s="2">
        <v>0.38400000000000001</v>
      </c>
      <c r="V22" s="2">
        <v>8.5999999999999993E-2</v>
      </c>
      <c r="W22" s="9">
        <f t="shared" si="6"/>
        <v>196.7561943116404</v>
      </c>
      <c r="X22" s="2">
        <v>0.105</v>
      </c>
      <c r="Y22" s="2">
        <v>1.7999999999999999E-2</v>
      </c>
      <c r="Z22" s="9">
        <f t="shared" si="7"/>
        <v>53.265842713694106</v>
      </c>
      <c r="AA22" s="2">
        <v>3.9E-2</v>
      </c>
      <c r="AB22" s="2">
        <v>2.5999999999999999E-2</v>
      </c>
      <c r="AC22" s="9">
        <f t="shared" si="8"/>
        <v>9.3744333162063729</v>
      </c>
      <c r="AD22" s="2">
        <v>0.183</v>
      </c>
      <c r="AE22" s="2">
        <v>1.6E-2</v>
      </c>
      <c r="AF22" s="9">
        <f t="shared" si="9"/>
        <v>36.739624385668392</v>
      </c>
      <c r="AG22" s="2">
        <v>0.10299999999999999</v>
      </c>
      <c r="AH22" s="2">
        <v>2.7E-2</v>
      </c>
      <c r="AI22" s="9">
        <f t="shared" si="10"/>
        <v>53.240022539439252</v>
      </c>
      <c r="AJ22" s="2">
        <v>6.3E-2</v>
      </c>
      <c r="AK22" s="2">
        <v>3.4000000000000002E-2</v>
      </c>
      <c r="AL22" s="9">
        <f t="shared" si="11"/>
        <v>35.794552658190881</v>
      </c>
      <c r="AM22" s="2">
        <v>0.121</v>
      </c>
      <c r="AN22" s="2">
        <v>7.0999999999999994E-2</v>
      </c>
      <c r="AO22" s="9">
        <f t="shared" si="12"/>
        <v>16.835106177271349</v>
      </c>
      <c r="AP22" s="2">
        <v>0.32200000000000001</v>
      </c>
      <c r="AQ22" s="2">
        <v>0.19</v>
      </c>
      <c r="AR22" s="9">
        <f t="shared" si="13"/>
        <v>44.865238214011526</v>
      </c>
      <c r="AS22" s="2">
        <v>1.2999999999999999E-2</v>
      </c>
      <c r="AT22" s="2">
        <v>6.0000000000000001E-3</v>
      </c>
      <c r="AU22" s="9">
        <f t="shared" si="14"/>
        <v>4.2953463189829062</v>
      </c>
      <c r="AV22" s="2">
        <v>2.8000000000000001E-2</v>
      </c>
      <c r="AW22" s="2">
        <v>2.5999999999999999E-2</v>
      </c>
      <c r="AX22" s="9">
        <f t="shared" si="15"/>
        <v>11.462983904725681</v>
      </c>
      <c r="AY22" s="2">
        <v>0.22800000000000001</v>
      </c>
      <c r="AZ22" s="2">
        <v>6.2E-2</v>
      </c>
      <c r="BA22" s="9">
        <f t="shared" si="16"/>
        <v>70.883848653977594</v>
      </c>
      <c r="BB22" s="2">
        <v>0.39200000000000002</v>
      </c>
      <c r="BC22" s="2">
        <v>2.8000000000000001E-2</v>
      </c>
      <c r="BD22" s="9">
        <f t="shared" si="17"/>
        <v>117.89961831999288</v>
      </c>
      <c r="BE22" s="9">
        <f t="shared" si="18"/>
        <v>1056.5819716636811</v>
      </c>
    </row>
    <row r="23" spans="1:57" ht="16" thickBot="1" x14ac:dyDescent="0.25">
      <c r="A23" s="3">
        <v>0.39583333333333331</v>
      </c>
      <c r="B23" s="4">
        <v>42907</v>
      </c>
      <c r="C23" s="2">
        <v>0.442</v>
      </c>
      <c r="D23" s="2">
        <v>2.5000000000000001E-2</v>
      </c>
      <c r="E23" s="9">
        <f t="shared" si="0"/>
        <v>132.81193470467932</v>
      </c>
      <c r="F23" s="2">
        <v>0.01</v>
      </c>
      <c r="G23" s="2">
        <v>2E-3</v>
      </c>
      <c r="H23" s="9">
        <f t="shared" si="1"/>
        <v>3.0594117081556713</v>
      </c>
      <c r="I23" s="2">
        <v>0</v>
      </c>
      <c r="J23" s="2">
        <v>0</v>
      </c>
      <c r="K23" s="9">
        <f t="shared" si="2"/>
        <v>0</v>
      </c>
      <c r="L23" s="2">
        <v>0.371</v>
      </c>
      <c r="M23" s="2">
        <v>0.08</v>
      </c>
      <c r="N23" s="9">
        <f t="shared" si="3"/>
        <v>113.85820128563421</v>
      </c>
      <c r="O23" s="2">
        <v>0.32600000000000001</v>
      </c>
      <c r="P23" s="2">
        <v>5.1999999999999998E-2</v>
      </c>
      <c r="Q23" s="9">
        <f t="shared" si="4"/>
        <v>99.036356960461745</v>
      </c>
      <c r="R23" s="2">
        <v>0.23799999999999999</v>
      </c>
      <c r="S23" s="2">
        <v>7.3999999999999996E-2</v>
      </c>
      <c r="T23" s="9">
        <f t="shared" si="5"/>
        <v>74.771652382437026</v>
      </c>
      <c r="U23" s="2">
        <v>0.41399999999999998</v>
      </c>
      <c r="V23" s="2">
        <v>9.4E-2</v>
      </c>
      <c r="W23" s="9">
        <f t="shared" si="6"/>
        <v>212.26869764522513</v>
      </c>
      <c r="X23" s="2">
        <v>0.111</v>
      </c>
      <c r="Y23" s="2">
        <v>2.1000000000000001E-2</v>
      </c>
      <c r="Z23" s="9">
        <f t="shared" si="7"/>
        <v>56.484511151288189</v>
      </c>
      <c r="AA23" s="2">
        <v>0.04</v>
      </c>
      <c r="AB23" s="2">
        <v>2.7E-2</v>
      </c>
      <c r="AC23" s="9">
        <f t="shared" si="8"/>
        <v>9.6519428096109223</v>
      </c>
      <c r="AD23" s="2">
        <v>0.184</v>
      </c>
      <c r="AE23" s="2">
        <v>1.0999999999999999E-2</v>
      </c>
      <c r="AF23" s="9">
        <f t="shared" si="9"/>
        <v>36.865702217643978</v>
      </c>
      <c r="AG23" s="2">
        <v>0.104</v>
      </c>
      <c r="AH23" s="2">
        <v>2.8000000000000001E-2</v>
      </c>
      <c r="AI23" s="9">
        <f t="shared" si="10"/>
        <v>53.851648071345039</v>
      </c>
      <c r="AJ23" s="2">
        <v>6.2E-2</v>
      </c>
      <c r="AK23" s="2">
        <v>3.5000000000000003E-2</v>
      </c>
      <c r="AL23" s="9">
        <f t="shared" si="11"/>
        <v>35.598455022655131</v>
      </c>
      <c r="AM23" s="2">
        <v>0.11600000000000001</v>
      </c>
      <c r="AN23" s="2">
        <v>6.5000000000000002E-2</v>
      </c>
      <c r="AO23" s="9">
        <f t="shared" si="12"/>
        <v>15.956390569298561</v>
      </c>
      <c r="AP23" s="2">
        <v>0.34799999999999998</v>
      </c>
      <c r="AQ23" s="2">
        <v>0.191</v>
      </c>
      <c r="AR23" s="9">
        <f t="shared" si="13"/>
        <v>47.636372657875611</v>
      </c>
      <c r="AS23" s="2">
        <v>1.2999999999999999E-2</v>
      </c>
      <c r="AT23" s="2">
        <v>6.0000000000000001E-3</v>
      </c>
      <c r="AU23" s="9">
        <f t="shared" si="14"/>
        <v>4.2953463189829062</v>
      </c>
      <c r="AV23" s="2">
        <v>2.9000000000000001E-2</v>
      </c>
      <c r="AW23" s="2">
        <v>2.5999999999999999E-2</v>
      </c>
      <c r="AX23" s="9">
        <f t="shared" si="15"/>
        <v>11.684605256490268</v>
      </c>
      <c r="AY23" s="2">
        <v>0.22</v>
      </c>
      <c r="AZ23" s="2">
        <v>6.6000000000000003E-2</v>
      </c>
      <c r="BA23" s="9">
        <f t="shared" si="16"/>
        <v>68.906022958809629</v>
      </c>
      <c r="BB23" s="2">
        <v>0.34799999999999998</v>
      </c>
      <c r="BC23" s="2">
        <v>3.2000000000000001E-2</v>
      </c>
      <c r="BD23" s="9">
        <f t="shared" si="17"/>
        <v>104.8404502088769</v>
      </c>
      <c r="BE23" s="9">
        <f t="shared" si="18"/>
        <v>1081.5777019294703</v>
      </c>
    </row>
    <row r="24" spans="1:57" ht="16" thickBot="1" x14ac:dyDescent="0.25">
      <c r="A24" s="3">
        <v>0.41666666666666669</v>
      </c>
      <c r="B24" s="4">
        <v>42907</v>
      </c>
      <c r="C24" s="2">
        <v>0.42799999999999999</v>
      </c>
      <c r="D24" s="2">
        <v>1.9E-2</v>
      </c>
      <c r="E24" s="9">
        <f t="shared" si="0"/>
        <v>128.52645642045843</v>
      </c>
      <c r="F24" s="2">
        <v>0.01</v>
      </c>
      <c r="G24" s="2">
        <v>3.0000000000000001E-3</v>
      </c>
      <c r="H24" s="9">
        <f t="shared" si="1"/>
        <v>3.1320919526731652</v>
      </c>
      <c r="I24" s="2">
        <v>0</v>
      </c>
      <c r="J24" s="2">
        <v>0</v>
      </c>
      <c r="K24" s="9">
        <f t="shared" si="2"/>
        <v>0</v>
      </c>
      <c r="L24" s="2">
        <v>0.40300000000000002</v>
      </c>
      <c r="M24" s="2">
        <v>7.5999999999999998E-2</v>
      </c>
      <c r="N24" s="9">
        <f t="shared" si="3"/>
        <v>123.0310936308379</v>
      </c>
      <c r="O24" s="2">
        <v>0.34300000000000003</v>
      </c>
      <c r="P24" s="2">
        <v>5.0999999999999997E-2</v>
      </c>
      <c r="Q24" s="9">
        <f t="shared" si="4"/>
        <v>104.03124530639822</v>
      </c>
      <c r="R24" s="2">
        <v>0.22700000000000001</v>
      </c>
      <c r="S24" s="2">
        <v>4.3999999999999997E-2</v>
      </c>
      <c r="T24" s="9">
        <f t="shared" si="5"/>
        <v>69.367499594550765</v>
      </c>
      <c r="U24" s="2">
        <v>0.41699999999999998</v>
      </c>
      <c r="V24" s="2">
        <v>0.10199999999999999</v>
      </c>
      <c r="W24" s="9">
        <f t="shared" si="6"/>
        <v>214.64680291120106</v>
      </c>
      <c r="X24" s="2">
        <v>0.111</v>
      </c>
      <c r="Y24" s="2">
        <v>0.02</v>
      </c>
      <c r="Z24" s="9">
        <f t="shared" si="7"/>
        <v>56.393705322491442</v>
      </c>
      <c r="AA24" s="2">
        <v>2E-3</v>
      </c>
      <c r="AB24" s="2">
        <v>1E-3</v>
      </c>
      <c r="AC24" s="9">
        <f t="shared" si="8"/>
        <v>0.44721359549995787</v>
      </c>
      <c r="AD24" s="2">
        <v>0.17599999999999999</v>
      </c>
      <c r="AE24" s="2">
        <v>0</v>
      </c>
      <c r="AF24" s="9">
        <f t="shared" si="9"/>
        <v>35.199999999999996</v>
      </c>
      <c r="AG24" s="2">
        <v>0.11</v>
      </c>
      <c r="AH24" s="2">
        <v>2.8000000000000001E-2</v>
      </c>
      <c r="AI24" s="9">
        <f t="shared" si="10"/>
        <v>56.753854494650845</v>
      </c>
      <c r="AJ24" s="2">
        <v>6.2E-2</v>
      </c>
      <c r="AK24" s="2">
        <v>3.5000000000000003E-2</v>
      </c>
      <c r="AL24" s="9">
        <f t="shared" si="11"/>
        <v>35.598455022655131</v>
      </c>
      <c r="AM24" s="2">
        <v>0.13400000000000001</v>
      </c>
      <c r="AN24" s="2">
        <v>8.4000000000000005E-2</v>
      </c>
      <c r="AO24" s="9">
        <f t="shared" si="12"/>
        <v>18.978219094530445</v>
      </c>
      <c r="AP24" s="2">
        <v>0.30499999999999999</v>
      </c>
      <c r="AQ24" s="2">
        <v>0.17199999999999999</v>
      </c>
      <c r="AR24" s="9">
        <f t="shared" si="13"/>
        <v>42.018681559515883</v>
      </c>
      <c r="AS24" s="2">
        <v>1.4E-2</v>
      </c>
      <c r="AT24" s="2">
        <v>7.0000000000000001E-3</v>
      </c>
      <c r="AU24" s="9">
        <f t="shared" si="14"/>
        <v>4.6957427527495588</v>
      </c>
      <c r="AV24" s="2">
        <v>2.7E-2</v>
      </c>
      <c r="AW24" s="2">
        <v>2.5000000000000001E-2</v>
      </c>
      <c r="AX24" s="9">
        <f t="shared" si="15"/>
        <v>11.039021695784459</v>
      </c>
      <c r="AY24" s="2">
        <v>0.19500000000000001</v>
      </c>
      <c r="AZ24" s="2">
        <v>6.2E-2</v>
      </c>
      <c r="BA24" s="9">
        <f t="shared" si="16"/>
        <v>61.385747531491383</v>
      </c>
      <c r="BB24" s="2">
        <v>0.35099999999999998</v>
      </c>
      <c r="BC24" s="2">
        <v>2.8000000000000001E-2</v>
      </c>
      <c r="BD24" s="9">
        <f t="shared" si="17"/>
        <v>105.63451140607411</v>
      </c>
      <c r="BE24" s="9">
        <f t="shared" si="18"/>
        <v>1070.8803422915628</v>
      </c>
    </row>
    <row r="25" spans="1:57" ht="16" thickBot="1" x14ac:dyDescent="0.25">
      <c r="A25" s="3">
        <v>0.4375</v>
      </c>
      <c r="B25" s="4">
        <v>42907</v>
      </c>
      <c r="C25" s="2">
        <v>0.43</v>
      </c>
      <c r="D25" s="2">
        <v>2.3E-2</v>
      </c>
      <c r="E25" s="9">
        <f t="shared" si="0"/>
        <v>129.18440308334439</v>
      </c>
      <c r="F25" s="2">
        <v>0.01</v>
      </c>
      <c r="G25" s="2">
        <v>2E-3</v>
      </c>
      <c r="H25" s="9">
        <f t="shared" si="1"/>
        <v>3.0594117081556713</v>
      </c>
      <c r="I25" s="2">
        <v>0</v>
      </c>
      <c r="J25" s="2">
        <v>0</v>
      </c>
      <c r="K25" s="9">
        <f t="shared" si="2"/>
        <v>0</v>
      </c>
      <c r="L25" s="2">
        <v>0.40799999999999997</v>
      </c>
      <c r="M25" s="2">
        <v>7.8E-2</v>
      </c>
      <c r="N25" s="9">
        <f t="shared" si="3"/>
        <v>124.61669230083102</v>
      </c>
      <c r="O25" s="2">
        <v>0.34599999999999997</v>
      </c>
      <c r="P25" s="2">
        <v>4.9000000000000002E-2</v>
      </c>
      <c r="Q25" s="9">
        <f t="shared" si="4"/>
        <v>104.83572864248141</v>
      </c>
      <c r="R25" s="2">
        <v>0.20100000000000001</v>
      </c>
      <c r="S25" s="2">
        <v>3.3000000000000002E-2</v>
      </c>
      <c r="T25" s="9">
        <f t="shared" si="5"/>
        <v>61.107282708364643</v>
      </c>
      <c r="U25" s="2">
        <v>0.41599999999999998</v>
      </c>
      <c r="V25" s="2">
        <v>9.8000000000000004E-2</v>
      </c>
      <c r="W25" s="9">
        <f t="shared" si="6"/>
        <v>213.69370603740299</v>
      </c>
      <c r="X25" s="2">
        <v>0.115</v>
      </c>
      <c r="Y25" s="2">
        <v>2.1999999999999999E-2</v>
      </c>
      <c r="Z25" s="9">
        <f t="shared" si="7"/>
        <v>58.542719444863508</v>
      </c>
      <c r="AA25" s="2">
        <v>0</v>
      </c>
      <c r="AB25" s="2">
        <v>0</v>
      </c>
      <c r="AC25" s="9">
        <f t="shared" si="8"/>
        <v>0</v>
      </c>
      <c r="AD25" s="2">
        <v>0.17699999999999999</v>
      </c>
      <c r="AE25" s="2">
        <v>0</v>
      </c>
      <c r="AF25" s="9">
        <f t="shared" si="9"/>
        <v>35.4</v>
      </c>
      <c r="AG25" s="2">
        <v>0.10299999999999999</v>
      </c>
      <c r="AH25" s="2">
        <v>2.8000000000000001E-2</v>
      </c>
      <c r="AI25" s="9">
        <f t="shared" si="10"/>
        <v>53.36899849163369</v>
      </c>
      <c r="AJ25" s="2">
        <v>6.4000000000000001E-2</v>
      </c>
      <c r="AK25" s="2">
        <v>3.5000000000000003E-2</v>
      </c>
      <c r="AL25" s="9">
        <f t="shared" si="11"/>
        <v>36.472592449673769</v>
      </c>
      <c r="AM25" s="2">
        <v>0.105</v>
      </c>
      <c r="AN25" s="2">
        <v>6.0999999999999999E-2</v>
      </c>
      <c r="AO25" s="9">
        <f t="shared" si="12"/>
        <v>14.571973099069323</v>
      </c>
      <c r="AP25" s="2">
        <v>0.34799999999999998</v>
      </c>
      <c r="AQ25" s="2">
        <v>0.16</v>
      </c>
      <c r="AR25" s="9">
        <f t="shared" si="13"/>
        <v>45.962349809382026</v>
      </c>
      <c r="AS25" s="2">
        <v>1.2E-2</v>
      </c>
      <c r="AT25" s="2">
        <v>7.0000000000000001E-3</v>
      </c>
      <c r="AU25" s="9">
        <f t="shared" si="14"/>
        <v>4.1677331968349414</v>
      </c>
      <c r="AV25" s="2">
        <v>2.8000000000000001E-2</v>
      </c>
      <c r="AW25" s="2">
        <v>2.5999999999999999E-2</v>
      </c>
      <c r="AX25" s="9">
        <f t="shared" si="15"/>
        <v>11.462983904725681</v>
      </c>
      <c r="AY25" s="2">
        <v>0.20499999999999999</v>
      </c>
      <c r="AZ25" s="2">
        <v>6.4000000000000001E-2</v>
      </c>
      <c r="BA25" s="9">
        <f t="shared" si="16"/>
        <v>64.427401002989399</v>
      </c>
      <c r="BB25" s="2">
        <v>0.33300000000000002</v>
      </c>
      <c r="BC25" s="2">
        <v>0.03</v>
      </c>
      <c r="BD25" s="9">
        <f t="shared" si="17"/>
        <v>100.30458613642749</v>
      </c>
      <c r="BE25" s="9">
        <f t="shared" si="18"/>
        <v>1061.1785620161797</v>
      </c>
    </row>
    <row r="26" spans="1:57" ht="16" thickBot="1" x14ac:dyDescent="0.25">
      <c r="A26" s="3">
        <v>0.45833333333333331</v>
      </c>
      <c r="B26" s="4">
        <v>42907</v>
      </c>
      <c r="C26" s="2">
        <v>0.432</v>
      </c>
      <c r="D26" s="2">
        <v>0.02</v>
      </c>
      <c r="E26" s="9">
        <f t="shared" si="0"/>
        <v>129.73881454676547</v>
      </c>
      <c r="F26" s="2">
        <v>0.01</v>
      </c>
      <c r="G26" s="2">
        <v>3.0000000000000001E-3</v>
      </c>
      <c r="H26" s="9">
        <f t="shared" si="1"/>
        <v>3.1320919526731652</v>
      </c>
      <c r="I26" s="2">
        <v>0</v>
      </c>
      <c r="J26" s="2">
        <v>0</v>
      </c>
      <c r="K26" s="9">
        <f t="shared" si="2"/>
        <v>0</v>
      </c>
      <c r="L26" s="2">
        <v>0.38900000000000001</v>
      </c>
      <c r="M26" s="2">
        <v>6.9000000000000006E-2</v>
      </c>
      <c r="N26" s="9">
        <f t="shared" si="3"/>
        <v>118.52164359305856</v>
      </c>
      <c r="O26" s="2">
        <v>0.34100000000000003</v>
      </c>
      <c r="P26" s="2">
        <v>4.9000000000000002E-2</v>
      </c>
      <c r="Q26" s="9">
        <f t="shared" si="4"/>
        <v>103.35076197106629</v>
      </c>
      <c r="R26" s="2">
        <v>0.224</v>
      </c>
      <c r="S26" s="2">
        <v>3.5000000000000003E-2</v>
      </c>
      <c r="T26" s="9">
        <f t="shared" si="5"/>
        <v>68.015365910946926</v>
      </c>
      <c r="U26" s="2">
        <v>0.42099999999999999</v>
      </c>
      <c r="V26" s="2">
        <v>9.7000000000000003E-2</v>
      </c>
      <c r="W26" s="9">
        <f t="shared" si="6"/>
        <v>216.01504577227948</v>
      </c>
      <c r="X26" s="2">
        <v>0.11799999999999999</v>
      </c>
      <c r="Y26" s="2">
        <v>2.5000000000000001E-2</v>
      </c>
      <c r="Z26" s="9">
        <f t="shared" si="7"/>
        <v>60.309617806781034</v>
      </c>
      <c r="AA26" s="2">
        <v>0</v>
      </c>
      <c r="AB26" s="2">
        <v>0</v>
      </c>
      <c r="AC26" s="9">
        <f t="shared" si="8"/>
        <v>0</v>
      </c>
      <c r="AD26" s="2">
        <v>0.17599999999999999</v>
      </c>
      <c r="AE26" s="2">
        <v>0</v>
      </c>
      <c r="AF26" s="9">
        <f t="shared" si="9"/>
        <v>35.199999999999996</v>
      </c>
      <c r="AG26" s="2">
        <v>0.106</v>
      </c>
      <c r="AH26" s="2">
        <v>2.7E-2</v>
      </c>
      <c r="AI26" s="9">
        <f t="shared" si="10"/>
        <v>54.69232121605372</v>
      </c>
      <c r="AJ26" s="2">
        <v>6.3E-2</v>
      </c>
      <c r="AK26" s="2">
        <v>3.5000000000000003E-2</v>
      </c>
      <c r="AL26" s="9">
        <f t="shared" si="11"/>
        <v>36.03470549345451</v>
      </c>
      <c r="AM26" s="2">
        <v>0.126</v>
      </c>
      <c r="AN26" s="2">
        <v>7.9000000000000001E-2</v>
      </c>
      <c r="AO26" s="9">
        <f t="shared" si="12"/>
        <v>17.846142440314658</v>
      </c>
      <c r="AP26" s="2">
        <v>0.29899999999999999</v>
      </c>
      <c r="AQ26" s="2">
        <v>0.16400000000000001</v>
      </c>
      <c r="AR26" s="9">
        <f t="shared" si="13"/>
        <v>40.922815152430559</v>
      </c>
      <c r="AS26" s="2">
        <v>1.2999999999999999E-2</v>
      </c>
      <c r="AT26" s="2">
        <v>6.0000000000000001E-3</v>
      </c>
      <c r="AU26" s="9">
        <f t="shared" si="14"/>
        <v>4.2953463189829062</v>
      </c>
      <c r="AV26" s="2">
        <v>2.8000000000000001E-2</v>
      </c>
      <c r="AW26" s="2">
        <v>2.5999999999999999E-2</v>
      </c>
      <c r="AX26" s="9">
        <f t="shared" si="15"/>
        <v>11.462983904725681</v>
      </c>
      <c r="AY26" s="2">
        <v>0.20699999999999999</v>
      </c>
      <c r="AZ26" s="2">
        <v>0.06</v>
      </c>
      <c r="BA26" s="9">
        <f t="shared" si="16"/>
        <v>64.656090200382508</v>
      </c>
      <c r="BB26" s="2">
        <v>0.33900000000000002</v>
      </c>
      <c r="BC26" s="2">
        <v>3.1E-2</v>
      </c>
      <c r="BD26" s="9">
        <f t="shared" si="17"/>
        <v>102.1243359831534</v>
      </c>
      <c r="BE26" s="9">
        <f t="shared" si="18"/>
        <v>1066.3180822630688</v>
      </c>
    </row>
    <row r="27" spans="1:57" ht="16" thickBot="1" x14ac:dyDescent="0.25">
      <c r="A27" s="3">
        <v>0.47916666666666669</v>
      </c>
      <c r="B27" s="4">
        <v>42907</v>
      </c>
      <c r="C27" s="2">
        <v>0.436</v>
      </c>
      <c r="D27" s="2">
        <v>2.1000000000000001E-2</v>
      </c>
      <c r="E27" s="9">
        <f t="shared" si="0"/>
        <v>130.95163229223223</v>
      </c>
      <c r="F27" s="2">
        <v>0.01</v>
      </c>
      <c r="G27" s="2">
        <v>2E-3</v>
      </c>
      <c r="H27" s="9">
        <f t="shared" si="1"/>
        <v>3.0594117081556713</v>
      </c>
      <c r="I27" s="2">
        <v>0</v>
      </c>
      <c r="J27" s="2">
        <v>0</v>
      </c>
      <c r="K27" s="9">
        <f t="shared" si="2"/>
        <v>0</v>
      </c>
      <c r="L27" s="2">
        <v>0.40300000000000002</v>
      </c>
      <c r="M27" s="2">
        <v>7.8E-2</v>
      </c>
      <c r="N27" s="9">
        <f t="shared" si="3"/>
        <v>123.14369655000617</v>
      </c>
      <c r="O27" s="2">
        <v>0.35899999999999999</v>
      </c>
      <c r="P27" s="2">
        <v>5.5E-2</v>
      </c>
      <c r="Q27" s="9">
        <f t="shared" si="4"/>
        <v>108.95659686315464</v>
      </c>
      <c r="R27" s="2">
        <v>0.21199999999999999</v>
      </c>
      <c r="S27" s="2">
        <v>3.5000000000000003E-2</v>
      </c>
      <c r="T27" s="9">
        <f t="shared" si="5"/>
        <v>64.460918392464748</v>
      </c>
      <c r="U27" s="2">
        <v>0.443</v>
      </c>
      <c r="V27" s="2">
        <v>9.9000000000000005E-2</v>
      </c>
      <c r="W27" s="9">
        <f t="shared" si="6"/>
        <v>226.96365347782012</v>
      </c>
      <c r="X27" s="2">
        <v>0.121</v>
      </c>
      <c r="Y27" s="2">
        <v>2.5000000000000001E-2</v>
      </c>
      <c r="Z27" s="9">
        <f t="shared" si="7"/>
        <v>61.777827737789551</v>
      </c>
      <c r="AA27" s="2">
        <v>0</v>
      </c>
      <c r="AB27" s="2">
        <v>0</v>
      </c>
      <c r="AC27" s="9">
        <f t="shared" si="8"/>
        <v>0</v>
      </c>
      <c r="AD27" s="2">
        <v>0.17499999999999999</v>
      </c>
      <c r="AE27" s="2">
        <v>0</v>
      </c>
      <c r="AF27" s="9">
        <f t="shared" si="9"/>
        <v>35</v>
      </c>
      <c r="AG27" s="2">
        <v>0.111</v>
      </c>
      <c r="AH27" s="2">
        <v>2.8000000000000001E-2</v>
      </c>
      <c r="AI27" s="9">
        <f t="shared" si="10"/>
        <v>57.23853597009623</v>
      </c>
      <c r="AJ27" s="2">
        <v>6.0999999999999999E-2</v>
      </c>
      <c r="AK27" s="2">
        <v>3.5000000000000003E-2</v>
      </c>
      <c r="AL27" s="9">
        <f t="shared" si="11"/>
        <v>35.163901945034489</v>
      </c>
      <c r="AM27" s="2">
        <v>0.126</v>
      </c>
      <c r="AN27" s="2">
        <v>7.8E-2</v>
      </c>
      <c r="AO27" s="9">
        <f t="shared" si="12"/>
        <v>17.782688210728995</v>
      </c>
      <c r="AP27" s="2">
        <v>0.44600000000000001</v>
      </c>
      <c r="AQ27" s="2">
        <v>0.19900000000000001</v>
      </c>
      <c r="AR27" s="9">
        <f t="shared" si="13"/>
        <v>58.605842712139207</v>
      </c>
      <c r="AS27" s="2">
        <v>1.2E-2</v>
      </c>
      <c r="AT27" s="2">
        <v>6.0000000000000001E-3</v>
      </c>
      <c r="AU27" s="9">
        <f t="shared" si="14"/>
        <v>4.0249223594996222</v>
      </c>
      <c r="AV27" s="2">
        <v>2.7E-2</v>
      </c>
      <c r="AW27" s="2">
        <v>2.5999999999999999E-2</v>
      </c>
      <c r="AX27" s="9">
        <f t="shared" si="15"/>
        <v>11.244998888394788</v>
      </c>
      <c r="AY27" s="2">
        <v>0.21099999999999999</v>
      </c>
      <c r="AZ27" s="2">
        <v>6.0999999999999999E-2</v>
      </c>
      <c r="BA27" s="9">
        <f t="shared" si="16"/>
        <v>65.89218466555802</v>
      </c>
      <c r="BB27" s="2">
        <v>0.32200000000000001</v>
      </c>
      <c r="BC27" s="2">
        <v>2.9000000000000001E-2</v>
      </c>
      <c r="BD27" s="9">
        <f t="shared" si="17"/>
        <v>96.990978961963265</v>
      </c>
      <c r="BE27" s="9">
        <f t="shared" si="18"/>
        <v>1101.2577907350378</v>
      </c>
    </row>
    <row r="28" spans="1:57" ht="16" thickBot="1" x14ac:dyDescent="0.25">
      <c r="A28" s="3">
        <v>0.5</v>
      </c>
      <c r="B28" s="4">
        <v>42907</v>
      </c>
      <c r="C28" s="2">
        <v>0.438</v>
      </c>
      <c r="D28" s="2">
        <v>2.3E-2</v>
      </c>
      <c r="E28" s="9">
        <f t="shared" si="0"/>
        <v>131.5810396675752</v>
      </c>
      <c r="F28" s="2">
        <v>8.9999999999999993E-3</v>
      </c>
      <c r="G28" s="2">
        <v>3.0000000000000001E-3</v>
      </c>
      <c r="H28" s="9">
        <f t="shared" si="1"/>
        <v>2.8460498941515415</v>
      </c>
      <c r="I28" s="2">
        <v>0</v>
      </c>
      <c r="J28" s="2">
        <v>0</v>
      </c>
      <c r="K28" s="9">
        <f t="shared" si="2"/>
        <v>0</v>
      </c>
      <c r="L28" s="2">
        <v>0.42599999999999999</v>
      </c>
      <c r="M28" s="2">
        <v>7.8E-2</v>
      </c>
      <c r="N28" s="9">
        <f t="shared" si="3"/>
        <v>129.92459351485383</v>
      </c>
      <c r="O28" s="2">
        <v>0.34599999999999997</v>
      </c>
      <c r="P28" s="2">
        <v>0.05</v>
      </c>
      <c r="Q28" s="9">
        <f t="shared" si="4"/>
        <v>104.87821508778646</v>
      </c>
      <c r="R28" s="2">
        <v>0.20200000000000001</v>
      </c>
      <c r="S28" s="2">
        <v>3.3000000000000002E-2</v>
      </c>
      <c r="T28" s="9">
        <f t="shared" si="5"/>
        <v>61.403338671443599</v>
      </c>
      <c r="U28" s="2">
        <v>0.41099999999999998</v>
      </c>
      <c r="V28" s="2">
        <v>9.4E-2</v>
      </c>
      <c r="W28" s="9">
        <f t="shared" si="6"/>
        <v>210.80619061118674</v>
      </c>
      <c r="X28" s="2">
        <v>0.11899999999999999</v>
      </c>
      <c r="Y28" s="2">
        <v>2.5000000000000001E-2</v>
      </c>
      <c r="Z28" s="9">
        <f t="shared" si="7"/>
        <v>60.798848673309593</v>
      </c>
      <c r="AA28" s="2">
        <v>0</v>
      </c>
      <c r="AB28" s="2">
        <v>0</v>
      </c>
      <c r="AC28" s="9">
        <f t="shared" si="8"/>
        <v>0</v>
      </c>
      <c r="AD28" s="2">
        <v>0.17499999999999999</v>
      </c>
      <c r="AE28" s="2">
        <v>0</v>
      </c>
      <c r="AF28" s="9">
        <f t="shared" si="9"/>
        <v>35</v>
      </c>
      <c r="AG28" s="2">
        <v>0.108</v>
      </c>
      <c r="AH28" s="2">
        <v>2.9000000000000001E-2</v>
      </c>
      <c r="AI28" s="9">
        <f t="shared" si="10"/>
        <v>55.912878659571803</v>
      </c>
      <c r="AJ28" s="2">
        <v>6.2E-2</v>
      </c>
      <c r="AK28" s="2">
        <v>3.5000000000000003E-2</v>
      </c>
      <c r="AL28" s="9">
        <f t="shared" si="11"/>
        <v>35.598455022655131</v>
      </c>
      <c r="AM28" s="2">
        <v>0.11899999999999999</v>
      </c>
      <c r="AN28" s="2">
        <v>7.5999999999999998E-2</v>
      </c>
      <c r="AO28" s="9">
        <f t="shared" si="12"/>
        <v>16.943813030129906</v>
      </c>
      <c r="AP28" s="2">
        <v>0.375</v>
      </c>
      <c r="AQ28" s="2">
        <v>0.17699999999999999</v>
      </c>
      <c r="AR28" s="9">
        <f t="shared" si="13"/>
        <v>49.760803852027948</v>
      </c>
      <c r="AS28" s="2">
        <v>1.2999999999999999E-2</v>
      </c>
      <c r="AT28" s="2">
        <v>8.0000000000000002E-3</v>
      </c>
      <c r="AU28" s="9">
        <f t="shared" si="14"/>
        <v>4.5793012567421245</v>
      </c>
      <c r="AV28" s="2">
        <v>2.8000000000000001E-2</v>
      </c>
      <c r="AW28" s="2">
        <v>2.5999999999999999E-2</v>
      </c>
      <c r="AX28" s="9">
        <f t="shared" si="15"/>
        <v>11.462983904725681</v>
      </c>
      <c r="AY28" s="2">
        <v>0.21099999999999999</v>
      </c>
      <c r="AZ28" s="2">
        <v>0.06</v>
      </c>
      <c r="BA28" s="9">
        <f t="shared" si="16"/>
        <v>65.809497794771232</v>
      </c>
      <c r="BB28" s="2">
        <v>0.32800000000000001</v>
      </c>
      <c r="BC28" s="2">
        <v>2.7E-2</v>
      </c>
      <c r="BD28" s="9">
        <f t="shared" si="17"/>
        <v>98.732821290592113</v>
      </c>
      <c r="BE28" s="9">
        <f t="shared" si="18"/>
        <v>1076.0388309315229</v>
      </c>
    </row>
    <row r="29" spans="1:57" ht="16" thickBot="1" x14ac:dyDescent="0.25">
      <c r="A29" s="3">
        <v>0.52083333333333337</v>
      </c>
      <c r="B29" s="4">
        <v>42907</v>
      </c>
      <c r="C29" s="2">
        <v>0.434</v>
      </c>
      <c r="D29" s="2">
        <v>0.02</v>
      </c>
      <c r="E29" s="9">
        <f t="shared" si="0"/>
        <v>130.33817552812377</v>
      </c>
      <c r="F29" s="2">
        <v>1.2999999999999999E-2</v>
      </c>
      <c r="G29" s="2">
        <v>2E-3</v>
      </c>
      <c r="H29" s="9">
        <f t="shared" si="1"/>
        <v>3.9458839313897718</v>
      </c>
      <c r="I29" s="2">
        <v>0</v>
      </c>
      <c r="J29" s="2">
        <v>0</v>
      </c>
      <c r="K29" s="9">
        <f t="shared" si="2"/>
        <v>0</v>
      </c>
      <c r="L29" s="2">
        <v>0.40500000000000003</v>
      </c>
      <c r="M29" s="2">
        <v>6.8000000000000005E-2</v>
      </c>
      <c r="N29" s="9">
        <f t="shared" si="3"/>
        <v>123.20068993313309</v>
      </c>
      <c r="O29" s="2">
        <v>0.34599999999999997</v>
      </c>
      <c r="P29" s="2">
        <v>5.5E-2</v>
      </c>
      <c r="Q29" s="9">
        <f t="shared" si="4"/>
        <v>105.10323496448622</v>
      </c>
      <c r="R29" s="2">
        <v>0.191</v>
      </c>
      <c r="S29" s="2">
        <v>3.4000000000000002E-2</v>
      </c>
      <c r="T29" s="9">
        <f t="shared" si="5"/>
        <v>58.200773190740342</v>
      </c>
      <c r="U29" s="2">
        <v>0.41599999999999998</v>
      </c>
      <c r="V29" s="2">
        <v>9.1999999999999998E-2</v>
      </c>
      <c r="W29" s="9">
        <f t="shared" si="6"/>
        <v>213.02582003128165</v>
      </c>
      <c r="X29" s="2">
        <v>0.11899999999999999</v>
      </c>
      <c r="Y29" s="2">
        <v>2.3E-2</v>
      </c>
      <c r="Z29" s="9">
        <f t="shared" si="7"/>
        <v>60.601155104502752</v>
      </c>
      <c r="AA29" s="2">
        <v>0</v>
      </c>
      <c r="AB29" s="2">
        <v>0</v>
      </c>
      <c r="AC29" s="9">
        <f t="shared" si="8"/>
        <v>0</v>
      </c>
      <c r="AD29" s="2">
        <v>0.186</v>
      </c>
      <c r="AE29" s="2">
        <v>0</v>
      </c>
      <c r="AF29" s="9">
        <f t="shared" si="9"/>
        <v>37.200000000000003</v>
      </c>
      <c r="AG29" s="2">
        <v>0.109</v>
      </c>
      <c r="AH29" s="2">
        <v>2.8000000000000001E-2</v>
      </c>
      <c r="AI29" s="9">
        <f t="shared" si="10"/>
        <v>56.269441084837517</v>
      </c>
      <c r="AJ29" s="2">
        <v>6.2E-2</v>
      </c>
      <c r="AK29" s="2">
        <v>3.5000000000000003E-2</v>
      </c>
      <c r="AL29" s="9">
        <f t="shared" si="11"/>
        <v>35.598455022655131</v>
      </c>
      <c r="AM29" s="2">
        <v>0.10299999999999999</v>
      </c>
      <c r="AN29" s="2">
        <v>6.2E-2</v>
      </c>
      <c r="AO29" s="9">
        <f t="shared" si="12"/>
        <v>14.426475661089231</v>
      </c>
      <c r="AP29" s="2">
        <v>0.30599999999999999</v>
      </c>
      <c r="AQ29" s="2">
        <v>0.14099999999999999</v>
      </c>
      <c r="AR29" s="9">
        <f t="shared" si="13"/>
        <v>40.430740779758167</v>
      </c>
      <c r="AS29" s="2">
        <v>1.2E-2</v>
      </c>
      <c r="AT29" s="2">
        <v>6.0000000000000001E-3</v>
      </c>
      <c r="AU29" s="9">
        <f t="shared" si="14"/>
        <v>4.0249223594996222</v>
      </c>
      <c r="AV29" s="2">
        <v>2.7E-2</v>
      </c>
      <c r="AW29" s="2">
        <v>2.5999999999999999E-2</v>
      </c>
      <c r="AX29" s="9">
        <f t="shared" si="15"/>
        <v>11.244998888394788</v>
      </c>
      <c r="AY29" s="2">
        <v>0.21199999999999999</v>
      </c>
      <c r="AZ29" s="2">
        <v>5.8999999999999997E-2</v>
      </c>
      <c r="BA29" s="9">
        <f t="shared" si="16"/>
        <v>66.01704325399615</v>
      </c>
      <c r="BB29" s="2">
        <v>0.34</v>
      </c>
      <c r="BC29" s="2">
        <v>2.5999999999999999E-2</v>
      </c>
      <c r="BD29" s="9">
        <f t="shared" si="17"/>
        <v>102.29780056286646</v>
      </c>
      <c r="BE29" s="9">
        <f t="shared" si="18"/>
        <v>1061.9256102967547</v>
      </c>
    </row>
    <row r="30" spans="1:57" ht="16" thickBot="1" x14ac:dyDescent="0.25">
      <c r="A30" s="3">
        <v>0.54166666666666663</v>
      </c>
      <c r="B30" s="4">
        <v>42907</v>
      </c>
      <c r="C30" s="2">
        <v>0.44500000000000001</v>
      </c>
      <c r="D30" s="2">
        <v>2.5000000000000001E-2</v>
      </c>
      <c r="E30" s="9">
        <f t="shared" si="0"/>
        <v>133.7105081883993</v>
      </c>
      <c r="F30" s="2">
        <v>1.2999999999999999E-2</v>
      </c>
      <c r="G30" s="2">
        <v>3.0000000000000001E-3</v>
      </c>
      <c r="H30" s="9">
        <f t="shared" si="1"/>
        <v>4.0024992192379001</v>
      </c>
      <c r="I30" s="2">
        <v>0</v>
      </c>
      <c r="J30" s="2">
        <v>0</v>
      </c>
      <c r="K30" s="9">
        <f t="shared" si="2"/>
        <v>0</v>
      </c>
      <c r="L30" s="2">
        <v>0.39900000000000002</v>
      </c>
      <c r="M30" s="2">
        <v>7.3999999999999996E-2</v>
      </c>
      <c r="N30" s="9">
        <f t="shared" si="3"/>
        <v>121.74124198479331</v>
      </c>
      <c r="O30" s="2">
        <v>0.32800000000000001</v>
      </c>
      <c r="P30" s="2">
        <v>5.2999999999999999E-2</v>
      </c>
      <c r="Q30" s="9">
        <f t="shared" si="4"/>
        <v>99.676326176279204</v>
      </c>
      <c r="R30" s="2">
        <v>0.20899999999999999</v>
      </c>
      <c r="S30" s="2">
        <v>3.3000000000000002E-2</v>
      </c>
      <c r="T30" s="9">
        <f t="shared" si="5"/>
        <v>63.476767403515439</v>
      </c>
      <c r="U30" s="2">
        <v>0.438</v>
      </c>
      <c r="V30" s="2">
        <v>0.09</v>
      </c>
      <c r="W30" s="9">
        <f t="shared" si="6"/>
        <v>223.5754906066405</v>
      </c>
      <c r="X30" s="2">
        <v>0.11600000000000001</v>
      </c>
      <c r="Y30" s="2">
        <v>1.7999999999999999E-2</v>
      </c>
      <c r="Z30" s="9">
        <f t="shared" si="7"/>
        <v>58.694122363316751</v>
      </c>
      <c r="AA30" s="2">
        <v>0</v>
      </c>
      <c r="AB30" s="2">
        <v>0</v>
      </c>
      <c r="AC30" s="9">
        <f t="shared" si="8"/>
        <v>0</v>
      </c>
      <c r="AD30" s="2">
        <v>0.19</v>
      </c>
      <c r="AE30" s="2">
        <v>3.0000000000000001E-3</v>
      </c>
      <c r="AF30" s="9">
        <f t="shared" si="9"/>
        <v>38.00473654690952</v>
      </c>
      <c r="AG30" s="2">
        <v>0.10100000000000001</v>
      </c>
      <c r="AH30" s="2">
        <v>2.8000000000000001E-2</v>
      </c>
      <c r="AI30" s="9">
        <f t="shared" si="10"/>
        <v>52.404675363940576</v>
      </c>
      <c r="AJ30" s="2">
        <v>6.4000000000000001E-2</v>
      </c>
      <c r="AK30" s="2">
        <v>3.5000000000000003E-2</v>
      </c>
      <c r="AL30" s="9">
        <f t="shared" si="11"/>
        <v>36.472592449673769</v>
      </c>
      <c r="AM30" s="2">
        <v>0.1</v>
      </c>
      <c r="AN30" s="2">
        <v>5.8999999999999997E-2</v>
      </c>
      <c r="AO30" s="9">
        <f t="shared" si="12"/>
        <v>13.932925033890049</v>
      </c>
      <c r="AP30" s="2">
        <v>0.32700000000000001</v>
      </c>
      <c r="AQ30" s="2">
        <v>0.157</v>
      </c>
      <c r="AR30" s="9">
        <f t="shared" si="13"/>
        <v>43.528418303448611</v>
      </c>
      <c r="AS30" s="2">
        <v>1.2E-2</v>
      </c>
      <c r="AT30" s="2">
        <v>6.0000000000000001E-3</v>
      </c>
      <c r="AU30" s="9">
        <f t="shared" si="14"/>
        <v>4.0249223594996222</v>
      </c>
      <c r="AV30" s="2">
        <v>2.7E-2</v>
      </c>
      <c r="AW30" s="2">
        <v>2.7E-2</v>
      </c>
      <c r="AX30" s="9">
        <f t="shared" si="15"/>
        <v>11.455129855222069</v>
      </c>
      <c r="AY30" s="2">
        <v>0.216</v>
      </c>
      <c r="AZ30" s="2">
        <v>6.4000000000000001E-2</v>
      </c>
      <c r="BA30" s="9">
        <f t="shared" si="16"/>
        <v>67.584613633577874</v>
      </c>
      <c r="BB30" s="2">
        <v>0.32100000000000001</v>
      </c>
      <c r="BC30" s="2">
        <v>2.5000000000000001E-2</v>
      </c>
      <c r="BD30" s="9">
        <f t="shared" si="17"/>
        <v>96.591614542878418</v>
      </c>
      <c r="BE30" s="9">
        <f t="shared" si="18"/>
        <v>1068.8765840312228</v>
      </c>
    </row>
    <row r="31" spans="1:57" ht="16" thickBot="1" x14ac:dyDescent="0.25">
      <c r="A31" s="3">
        <v>0.5625</v>
      </c>
      <c r="B31" s="4">
        <v>42907</v>
      </c>
      <c r="C31" s="2">
        <v>0.42699999999999999</v>
      </c>
      <c r="D31" s="2">
        <v>2.1000000000000001E-2</v>
      </c>
      <c r="E31" s="9">
        <f t="shared" si="0"/>
        <v>128.25482447066074</v>
      </c>
      <c r="F31" s="2">
        <v>1.2E-2</v>
      </c>
      <c r="G31" s="2">
        <v>2E-3</v>
      </c>
      <c r="H31" s="9">
        <f t="shared" si="1"/>
        <v>3.6496575181789317</v>
      </c>
      <c r="I31" s="2">
        <v>0</v>
      </c>
      <c r="J31" s="2">
        <v>0</v>
      </c>
      <c r="K31" s="9">
        <f t="shared" si="2"/>
        <v>0</v>
      </c>
      <c r="L31" s="2">
        <v>0.42499999999999999</v>
      </c>
      <c r="M31" s="2">
        <v>7.4999999999999997E-2</v>
      </c>
      <c r="N31" s="9">
        <f t="shared" si="3"/>
        <v>129.4700737622405</v>
      </c>
      <c r="O31" s="2">
        <v>0.34100000000000003</v>
      </c>
      <c r="P31" s="2">
        <v>5.1999999999999998E-2</v>
      </c>
      <c r="Q31" s="9">
        <f t="shared" si="4"/>
        <v>103.48260723425943</v>
      </c>
      <c r="R31" s="2">
        <v>0.20899999999999999</v>
      </c>
      <c r="S31" s="2">
        <v>3.4000000000000002E-2</v>
      </c>
      <c r="T31" s="9">
        <f t="shared" si="5"/>
        <v>63.524247339106665</v>
      </c>
      <c r="U31" s="2">
        <v>0.45</v>
      </c>
      <c r="V31" s="2">
        <v>9.0999999999999998E-2</v>
      </c>
      <c r="W31" s="9">
        <f t="shared" si="6"/>
        <v>229.55445976935411</v>
      </c>
      <c r="X31" s="2">
        <v>0.11600000000000001</v>
      </c>
      <c r="Y31" s="2">
        <v>2.3E-2</v>
      </c>
      <c r="Z31" s="9">
        <f t="shared" si="7"/>
        <v>59.129096052620326</v>
      </c>
      <c r="AA31" s="2">
        <v>0</v>
      </c>
      <c r="AB31" s="2">
        <v>0</v>
      </c>
      <c r="AC31" s="9">
        <f t="shared" si="8"/>
        <v>0</v>
      </c>
      <c r="AD31" s="2">
        <v>0.17499999999999999</v>
      </c>
      <c r="AE31" s="2">
        <v>0</v>
      </c>
      <c r="AF31" s="9">
        <f t="shared" si="9"/>
        <v>35</v>
      </c>
      <c r="AG31" s="2">
        <v>0.1</v>
      </c>
      <c r="AH31" s="2">
        <v>2.7E-2</v>
      </c>
      <c r="AI31" s="9">
        <f t="shared" si="10"/>
        <v>51.79044313384469</v>
      </c>
      <c r="AJ31" s="2">
        <v>6.2E-2</v>
      </c>
      <c r="AK31" s="2">
        <v>3.5000000000000003E-2</v>
      </c>
      <c r="AL31" s="9">
        <f t="shared" si="11"/>
        <v>35.598455022655131</v>
      </c>
      <c r="AM31" s="2">
        <v>0.10199999999999999</v>
      </c>
      <c r="AN31" s="2">
        <v>6.5000000000000002E-2</v>
      </c>
      <c r="AO31" s="9">
        <f t="shared" si="12"/>
        <v>14.514048367013249</v>
      </c>
      <c r="AP31" s="2">
        <v>0.33500000000000002</v>
      </c>
      <c r="AQ31" s="2">
        <v>0.14899999999999999</v>
      </c>
      <c r="AR31" s="9">
        <f t="shared" si="13"/>
        <v>43.996981714658567</v>
      </c>
      <c r="AS31" s="2">
        <v>1.2E-2</v>
      </c>
      <c r="AT31" s="2">
        <v>7.0000000000000001E-3</v>
      </c>
      <c r="AU31" s="9">
        <f t="shared" si="14"/>
        <v>4.1677331968349414</v>
      </c>
      <c r="AV31" s="2">
        <v>2.7E-2</v>
      </c>
      <c r="AW31" s="2">
        <v>2.5999999999999999E-2</v>
      </c>
      <c r="AX31" s="9">
        <f t="shared" si="15"/>
        <v>11.244998888394788</v>
      </c>
      <c r="AY31" s="2">
        <v>0.219</v>
      </c>
      <c r="AZ31" s="2">
        <v>6.3E-2</v>
      </c>
      <c r="BA31" s="9">
        <f t="shared" si="16"/>
        <v>68.364464453398597</v>
      </c>
      <c r="BB31" s="2">
        <v>0.33700000000000002</v>
      </c>
      <c r="BC31" s="2">
        <v>2.5000000000000001E-2</v>
      </c>
      <c r="BD31" s="9">
        <f t="shared" si="17"/>
        <v>101.37780822250993</v>
      </c>
      <c r="BE31" s="9">
        <f t="shared" si="18"/>
        <v>1083.1198991457304</v>
      </c>
    </row>
    <row r="32" spans="1:57" ht="16" thickBot="1" x14ac:dyDescent="0.25">
      <c r="A32" s="3">
        <v>0.58333333333333337</v>
      </c>
      <c r="B32" s="4">
        <v>42907</v>
      </c>
      <c r="C32" s="2">
        <v>0.432</v>
      </c>
      <c r="D32" s="2">
        <v>2.3E-2</v>
      </c>
      <c r="E32" s="9">
        <f t="shared" si="0"/>
        <v>129.78355057556408</v>
      </c>
      <c r="F32" s="2">
        <v>1.0999999999999999E-2</v>
      </c>
      <c r="G32" s="2">
        <v>3.0000000000000001E-3</v>
      </c>
      <c r="H32" s="9">
        <f t="shared" si="1"/>
        <v>3.4205262752974135</v>
      </c>
      <c r="I32" s="2">
        <v>0</v>
      </c>
      <c r="J32" s="2">
        <v>0</v>
      </c>
      <c r="K32" s="9">
        <f t="shared" si="2"/>
        <v>0</v>
      </c>
      <c r="L32" s="2">
        <v>0.378</v>
      </c>
      <c r="M32" s="2">
        <v>7.3999999999999996E-2</v>
      </c>
      <c r="N32" s="9">
        <f t="shared" si="3"/>
        <v>115.55258543191493</v>
      </c>
      <c r="O32" s="2">
        <v>0.31900000000000001</v>
      </c>
      <c r="P32" s="2">
        <v>4.9000000000000002E-2</v>
      </c>
      <c r="Q32" s="9">
        <f t="shared" si="4"/>
        <v>96.822414760219658</v>
      </c>
      <c r="R32" s="2">
        <v>0.19900000000000001</v>
      </c>
      <c r="S32" s="2">
        <v>3.4000000000000002E-2</v>
      </c>
      <c r="T32" s="9">
        <f t="shared" si="5"/>
        <v>60.565088953951019</v>
      </c>
      <c r="U32" s="2">
        <v>0.44800000000000001</v>
      </c>
      <c r="V32" s="2">
        <v>9.2999999999999999E-2</v>
      </c>
      <c r="W32" s="9">
        <f t="shared" si="6"/>
        <v>228.77554502175272</v>
      </c>
      <c r="X32" s="2">
        <v>0.108</v>
      </c>
      <c r="Y32" s="2">
        <v>2.1999999999999999E-2</v>
      </c>
      <c r="Z32" s="9">
        <f t="shared" si="7"/>
        <v>55.108982933819419</v>
      </c>
      <c r="AA32" s="2">
        <v>0</v>
      </c>
      <c r="AB32" s="2">
        <v>0</v>
      </c>
      <c r="AC32" s="9">
        <f t="shared" si="8"/>
        <v>0</v>
      </c>
      <c r="AD32" s="2">
        <v>0.16600000000000001</v>
      </c>
      <c r="AE32" s="2">
        <v>0</v>
      </c>
      <c r="AF32" s="9">
        <f t="shared" si="9"/>
        <v>33.200000000000003</v>
      </c>
      <c r="AG32" s="2">
        <v>9.7000000000000003E-2</v>
      </c>
      <c r="AH32" s="2">
        <v>2.7E-2</v>
      </c>
      <c r="AI32" s="9">
        <f t="shared" si="10"/>
        <v>50.343817892567507</v>
      </c>
      <c r="AJ32" s="2">
        <v>6.2E-2</v>
      </c>
      <c r="AK32" s="2">
        <v>3.5000000000000003E-2</v>
      </c>
      <c r="AL32" s="9">
        <f t="shared" si="11"/>
        <v>35.598455022655131</v>
      </c>
      <c r="AM32" s="2">
        <v>0.17100000000000001</v>
      </c>
      <c r="AN32" s="2">
        <v>0.11</v>
      </c>
      <c r="AO32" s="9">
        <f t="shared" si="12"/>
        <v>24.39898358538732</v>
      </c>
      <c r="AP32" s="2">
        <v>0.39200000000000002</v>
      </c>
      <c r="AQ32" s="2">
        <v>0.17599999999999999</v>
      </c>
      <c r="AR32" s="9">
        <f t="shared" si="13"/>
        <v>51.563708167663819</v>
      </c>
      <c r="AS32" s="2">
        <v>1.2E-2</v>
      </c>
      <c r="AT32" s="2">
        <v>6.0000000000000001E-3</v>
      </c>
      <c r="AU32" s="9">
        <f t="shared" si="14"/>
        <v>4.0249223594996222</v>
      </c>
      <c r="AV32" s="2">
        <v>2.7E-2</v>
      </c>
      <c r="AW32" s="2">
        <v>2.5999999999999999E-2</v>
      </c>
      <c r="AX32" s="9">
        <f t="shared" si="15"/>
        <v>11.244998888394788</v>
      </c>
      <c r="AY32" s="2">
        <v>0.20799999999999999</v>
      </c>
      <c r="AZ32" s="2">
        <v>6.2E-2</v>
      </c>
      <c r="BA32" s="9">
        <f t="shared" si="16"/>
        <v>65.1131323159929</v>
      </c>
      <c r="BB32" s="2">
        <v>0.34100000000000003</v>
      </c>
      <c r="BC32" s="2">
        <v>2.5999999999999999E-2</v>
      </c>
      <c r="BD32" s="9">
        <f t="shared" si="17"/>
        <v>102.59692977862447</v>
      </c>
      <c r="BE32" s="9">
        <f t="shared" si="18"/>
        <v>1068.1136419633049</v>
      </c>
    </row>
    <row r="33" spans="1:57" ht="16" thickBot="1" x14ac:dyDescent="0.25">
      <c r="A33" s="3">
        <v>0.60416666666666663</v>
      </c>
      <c r="B33" s="4">
        <v>42907</v>
      </c>
      <c r="C33" s="2">
        <v>0.44400000000000001</v>
      </c>
      <c r="D33" s="2">
        <v>2.1000000000000001E-2</v>
      </c>
      <c r="E33" s="9">
        <f t="shared" si="0"/>
        <v>133.34890325758212</v>
      </c>
      <c r="F33" s="2">
        <v>1.2999999999999999E-2</v>
      </c>
      <c r="G33" s="2">
        <v>2E-3</v>
      </c>
      <c r="H33" s="9">
        <f t="shared" si="1"/>
        <v>3.9458839313897718</v>
      </c>
      <c r="I33" s="2">
        <v>0</v>
      </c>
      <c r="J33" s="2">
        <v>0</v>
      </c>
      <c r="K33" s="9">
        <f t="shared" si="2"/>
        <v>0</v>
      </c>
      <c r="L33" s="2">
        <v>0.41099999999999998</v>
      </c>
      <c r="M33" s="2">
        <v>7.6999999999999999E-2</v>
      </c>
      <c r="N33" s="9">
        <f t="shared" si="3"/>
        <v>125.44520716233043</v>
      </c>
      <c r="O33" s="2">
        <v>0.32400000000000001</v>
      </c>
      <c r="P33" s="2">
        <v>5.1999999999999998E-2</v>
      </c>
      <c r="Q33" s="9">
        <f t="shared" si="4"/>
        <v>98.443892649569676</v>
      </c>
      <c r="R33" s="2">
        <v>0.217</v>
      </c>
      <c r="S33" s="2">
        <v>3.7999999999999999E-2</v>
      </c>
      <c r="T33" s="9">
        <f t="shared" si="5"/>
        <v>66.090619606718775</v>
      </c>
      <c r="U33" s="2">
        <v>0.44</v>
      </c>
      <c r="V33" s="2">
        <v>0.1</v>
      </c>
      <c r="W33" s="9">
        <f t="shared" si="6"/>
        <v>225.61028345356956</v>
      </c>
      <c r="X33" s="2">
        <v>0.11799999999999999</v>
      </c>
      <c r="Y33" s="2">
        <v>0.02</v>
      </c>
      <c r="Z33" s="9">
        <f t="shared" si="7"/>
        <v>59.841457201508717</v>
      </c>
      <c r="AA33" s="2">
        <v>0</v>
      </c>
      <c r="AB33" s="2">
        <v>0</v>
      </c>
      <c r="AC33" s="9">
        <f t="shared" si="8"/>
        <v>0</v>
      </c>
      <c r="AD33" s="2">
        <v>0.17199999999999999</v>
      </c>
      <c r="AE33" s="2">
        <v>0</v>
      </c>
      <c r="AF33" s="9">
        <f t="shared" si="9"/>
        <v>34.4</v>
      </c>
      <c r="AG33" s="2">
        <v>9.0999999999999998E-2</v>
      </c>
      <c r="AH33" s="2">
        <v>2.8000000000000001E-2</v>
      </c>
      <c r="AI33" s="9">
        <f t="shared" si="10"/>
        <v>47.605146780574053</v>
      </c>
      <c r="AJ33" s="2">
        <v>6.5000000000000002E-2</v>
      </c>
      <c r="AK33" s="2">
        <v>3.5000000000000003E-2</v>
      </c>
      <c r="AL33" s="9">
        <f t="shared" si="11"/>
        <v>36.912057650583499</v>
      </c>
      <c r="AM33" s="2">
        <v>0.15</v>
      </c>
      <c r="AN33" s="2">
        <v>9.2999999999999999E-2</v>
      </c>
      <c r="AO33" s="9">
        <f t="shared" si="12"/>
        <v>21.178895155319129</v>
      </c>
      <c r="AP33" s="2">
        <v>0.33100000000000002</v>
      </c>
      <c r="AQ33" s="2">
        <v>0.154</v>
      </c>
      <c r="AR33" s="9">
        <f t="shared" si="13"/>
        <v>43.80854711126586</v>
      </c>
      <c r="AS33" s="2">
        <v>1.4E-2</v>
      </c>
      <c r="AT33" s="2">
        <v>6.0000000000000001E-3</v>
      </c>
      <c r="AU33" s="9">
        <f t="shared" si="14"/>
        <v>4.5694638635183455</v>
      </c>
      <c r="AV33" s="2">
        <v>2.5999999999999999E-2</v>
      </c>
      <c r="AW33" s="2">
        <v>2.5999999999999999E-2</v>
      </c>
      <c r="AX33" s="9">
        <f t="shared" si="15"/>
        <v>11.030865786510143</v>
      </c>
      <c r="AY33" s="2">
        <v>0.21</v>
      </c>
      <c r="AZ33" s="2">
        <v>6.4000000000000001E-2</v>
      </c>
      <c r="BA33" s="9">
        <f t="shared" si="16"/>
        <v>65.860762218486357</v>
      </c>
      <c r="BB33" s="2">
        <v>0.33500000000000002</v>
      </c>
      <c r="BC33" s="2">
        <v>2.7E-2</v>
      </c>
      <c r="BD33" s="9">
        <f t="shared" si="17"/>
        <v>100.82588953240136</v>
      </c>
      <c r="BE33" s="9">
        <f t="shared" si="18"/>
        <v>1078.9178753613276</v>
      </c>
    </row>
    <row r="34" spans="1:57" ht="16" thickBot="1" x14ac:dyDescent="0.25">
      <c r="A34" s="3">
        <v>0.625</v>
      </c>
      <c r="B34" s="4">
        <v>42907</v>
      </c>
      <c r="C34" s="2">
        <v>0.44</v>
      </c>
      <c r="D34" s="2">
        <v>2.1999999999999999E-2</v>
      </c>
      <c r="E34" s="9">
        <f t="shared" si="0"/>
        <v>132.16489700370519</v>
      </c>
      <c r="F34" s="2">
        <v>1.2999999999999999E-2</v>
      </c>
      <c r="G34" s="2">
        <v>2E-3</v>
      </c>
      <c r="H34" s="9">
        <f t="shared" si="1"/>
        <v>3.9458839313897718</v>
      </c>
      <c r="I34" s="2">
        <v>0</v>
      </c>
      <c r="J34" s="2">
        <v>0</v>
      </c>
      <c r="K34" s="9">
        <f t="shared" si="2"/>
        <v>0</v>
      </c>
      <c r="L34" s="2">
        <v>0.41699999999999998</v>
      </c>
      <c r="M34" s="2">
        <v>7.1999999999999995E-2</v>
      </c>
      <c r="N34" s="9">
        <f t="shared" si="3"/>
        <v>126.95105356002367</v>
      </c>
      <c r="O34" s="2">
        <v>0.32400000000000001</v>
      </c>
      <c r="P34" s="2">
        <v>5.3999999999999999E-2</v>
      </c>
      <c r="Q34" s="9">
        <f t="shared" si="4"/>
        <v>98.540752990831166</v>
      </c>
      <c r="R34" s="2">
        <v>0.21299999999999999</v>
      </c>
      <c r="S34" s="2">
        <v>3.5000000000000003E-2</v>
      </c>
      <c r="T34" s="9">
        <f t="shared" si="5"/>
        <v>64.756930131067818</v>
      </c>
      <c r="U34" s="2">
        <v>0.44600000000000001</v>
      </c>
      <c r="V34" s="2">
        <v>9.5000000000000001E-2</v>
      </c>
      <c r="W34" s="9">
        <f t="shared" si="6"/>
        <v>228.0027412115916</v>
      </c>
      <c r="X34" s="2">
        <v>0.11600000000000001</v>
      </c>
      <c r="Y34" s="2">
        <v>2.1000000000000001E-2</v>
      </c>
      <c r="Z34" s="9">
        <f t="shared" si="7"/>
        <v>58.942768852506411</v>
      </c>
      <c r="AA34" s="2">
        <v>0</v>
      </c>
      <c r="AB34" s="2">
        <v>0</v>
      </c>
      <c r="AC34" s="9">
        <f t="shared" si="8"/>
        <v>0</v>
      </c>
      <c r="AD34" s="2">
        <v>0.17299999999999999</v>
      </c>
      <c r="AE34" s="2">
        <v>0</v>
      </c>
      <c r="AF34" s="9">
        <f t="shared" si="9"/>
        <v>34.599999999999994</v>
      </c>
      <c r="AG34" s="2">
        <v>9.0999999999999998E-2</v>
      </c>
      <c r="AH34" s="2">
        <v>2.7E-2</v>
      </c>
      <c r="AI34" s="9">
        <f t="shared" si="10"/>
        <v>47.460509900337144</v>
      </c>
      <c r="AJ34" s="2">
        <v>6.0999999999999999E-2</v>
      </c>
      <c r="AK34" s="2">
        <v>3.5000000000000003E-2</v>
      </c>
      <c r="AL34" s="9">
        <f t="shared" si="11"/>
        <v>35.163901945034489</v>
      </c>
      <c r="AM34" s="2">
        <v>0.14000000000000001</v>
      </c>
      <c r="AN34" s="2">
        <v>9.2999999999999999E-2</v>
      </c>
      <c r="AO34" s="9">
        <f t="shared" si="12"/>
        <v>20.168926595136394</v>
      </c>
      <c r="AP34" s="2">
        <v>0.33300000000000002</v>
      </c>
      <c r="AQ34" s="2">
        <v>0.158</v>
      </c>
      <c r="AR34" s="9">
        <f t="shared" si="13"/>
        <v>44.229890345783133</v>
      </c>
      <c r="AS34" s="2">
        <v>1.4E-2</v>
      </c>
      <c r="AT34" s="2">
        <v>8.0000000000000002E-3</v>
      </c>
      <c r="AU34" s="9">
        <f t="shared" si="14"/>
        <v>4.8373546489791295</v>
      </c>
      <c r="AV34" s="2">
        <v>2.7E-2</v>
      </c>
      <c r="AW34" s="2">
        <v>2.5999999999999999E-2</v>
      </c>
      <c r="AX34" s="9">
        <f t="shared" si="15"/>
        <v>11.244998888394788</v>
      </c>
      <c r="AY34" s="2">
        <v>0.20499999999999999</v>
      </c>
      <c r="AZ34" s="2">
        <v>6.2E-2</v>
      </c>
      <c r="BA34" s="9">
        <f t="shared" si="16"/>
        <v>64.251147849668797</v>
      </c>
      <c r="BB34" s="2">
        <v>0.31900000000000001</v>
      </c>
      <c r="BC34" s="2">
        <v>2.4E-2</v>
      </c>
      <c r="BD34" s="9">
        <f t="shared" si="17"/>
        <v>95.970464206442173</v>
      </c>
      <c r="BE34" s="9">
        <f t="shared" si="18"/>
        <v>1071.2322220608917</v>
      </c>
    </row>
    <row r="35" spans="1:57" ht="16" thickBot="1" x14ac:dyDescent="0.25">
      <c r="A35" s="3">
        <v>0.64583333333333337</v>
      </c>
      <c r="B35" s="4">
        <v>42907</v>
      </c>
      <c r="C35" s="2">
        <v>0.44400000000000001</v>
      </c>
      <c r="D35" s="2">
        <v>2.1000000000000001E-2</v>
      </c>
      <c r="E35" s="9">
        <f t="shared" si="0"/>
        <v>133.34890325758212</v>
      </c>
      <c r="F35" s="2">
        <v>1.4E-2</v>
      </c>
      <c r="G35" s="2">
        <v>3.0000000000000001E-3</v>
      </c>
      <c r="H35" s="9">
        <f t="shared" si="1"/>
        <v>4.2953463189829062</v>
      </c>
      <c r="I35" s="2">
        <v>0</v>
      </c>
      <c r="J35" s="2">
        <v>0</v>
      </c>
      <c r="K35" s="9">
        <f t="shared" si="2"/>
        <v>0</v>
      </c>
      <c r="L35" s="2">
        <v>0.42899999999999999</v>
      </c>
      <c r="M35" s="2">
        <v>7.6999999999999999E-2</v>
      </c>
      <c r="N35" s="9">
        <f t="shared" si="3"/>
        <v>130.75664419064904</v>
      </c>
      <c r="O35" s="2">
        <v>0.30499999999999999</v>
      </c>
      <c r="P35" s="2">
        <v>5.2999999999999999E-2</v>
      </c>
      <c r="Q35" s="9">
        <f t="shared" si="4"/>
        <v>92.871201133612999</v>
      </c>
      <c r="R35" s="2">
        <v>0.223</v>
      </c>
      <c r="S35" s="2">
        <v>3.3000000000000002E-2</v>
      </c>
      <c r="T35" s="9">
        <f t="shared" si="5"/>
        <v>67.628544269413339</v>
      </c>
      <c r="U35" s="2">
        <v>0.46600000000000003</v>
      </c>
      <c r="V35" s="2">
        <v>0.10199999999999999</v>
      </c>
      <c r="W35" s="9">
        <f t="shared" si="6"/>
        <v>238.51624682608102</v>
      </c>
      <c r="X35" s="2">
        <v>0.124</v>
      </c>
      <c r="Y35" s="2">
        <v>1.7999999999999999E-2</v>
      </c>
      <c r="Z35" s="9">
        <f t="shared" si="7"/>
        <v>62.649820430708338</v>
      </c>
      <c r="AA35" s="2">
        <v>0</v>
      </c>
      <c r="AB35" s="2">
        <v>0</v>
      </c>
      <c r="AC35" s="9">
        <f t="shared" si="8"/>
        <v>0</v>
      </c>
      <c r="AD35" s="2">
        <v>0.17399999999999999</v>
      </c>
      <c r="AE35" s="2">
        <v>0</v>
      </c>
      <c r="AF35" s="9">
        <f t="shared" si="9"/>
        <v>34.799999999999997</v>
      </c>
      <c r="AG35" s="2">
        <v>9.9000000000000005E-2</v>
      </c>
      <c r="AH35" s="2">
        <v>2.8000000000000001E-2</v>
      </c>
      <c r="AI35" s="9">
        <f t="shared" si="10"/>
        <v>51.441714590398327</v>
      </c>
      <c r="AJ35" s="2">
        <v>6.2E-2</v>
      </c>
      <c r="AK35" s="2">
        <v>3.5999999999999997E-2</v>
      </c>
      <c r="AL35" s="9">
        <f t="shared" si="11"/>
        <v>35.846896657869841</v>
      </c>
      <c r="AM35" s="2">
        <v>0.122</v>
      </c>
      <c r="AN35" s="2">
        <v>7.6999999999999999E-2</v>
      </c>
      <c r="AO35" s="9">
        <f t="shared" si="12"/>
        <v>17.312053604353238</v>
      </c>
      <c r="AP35" s="2">
        <v>0.33500000000000002</v>
      </c>
      <c r="AQ35" s="2">
        <v>0.16</v>
      </c>
      <c r="AR35" s="9">
        <f t="shared" si="13"/>
        <v>44.549747474031776</v>
      </c>
      <c r="AS35" s="2">
        <v>1.2999999999999999E-2</v>
      </c>
      <c r="AT35" s="2">
        <v>7.0000000000000001E-3</v>
      </c>
      <c r="AU35" s="9">
        <f t="shared" si="14"/>
        <v>4.4294469180700196</v>
      </c>
      <c r="AV35" s="2">
        <v>2.7E-2</v>
      </c>
      <c r="AW35" s="2">
        <v>2.5999999999999999E-2</v>
      </c>
      <c r="AX35" s="9">
        <f t="shared" si="15"/>
        <v>11.244998888394788</v>
      </c>
      <c r="AY35" s="2">
        <v>0.20699999999999999</v>
      </c>
      <c r="AZ35" s="2">
        <v>6.0999999999999999E-2</v>
      </c>
      <c r="BA35" s="9">
        <f t="shared" si="16"/>
        <v>64.740250231212428</v>
      </c>
      <c r="BB35" s="2">
        <v>0.32300000000000001</v>
      </c>
      <c r="BC35" s="2">
        <v>2.5999999999999999E-2</v>
      </c>
      <c r="BD35" s="9">
        <f t="shared" si="17"/>
        <v>97.213424998813835</v>
      </c>
      <c r="BE35" s="9">
        <f t="shared" si="18"/>
        <v>1091.6452397901739</v>
      </c>
    </row>
    <row r="36" spans="1:57" ht="16" thickBot="1" x14ac:dyDescent="0.25">
      <c r="A36" s="3">
        <v>0.66666666666666663</v>
      </c>
      <c r="B36" s="4">
        <v>42907</v>
      </c>
      <c r="C36" s="2">
        <v>0.45900000000000002</v>
      </c>
      <c r="D36" s="2">
        <v>0.02</v>
      </c>
      <c r="E36" s="9">
        <f t="shared" si="0"/>
        <v>137.83065696716389</v>
      </c>
      <c r="F36" s="2">
        <v>1.4999999999999999E-2</v>
      </c>
      <c r="G36" s="2">
        <v>2E-3</v>
      </c>
      <c r="H36" s="9">
        <f t="shared" si="1"/>
        <v>4.5398237851264662</v>
      </c>
      <c r="I36" s="2">
        <v>0</v>
      </c>
      <c r="J36" s="2">
        <v>0</v>
      </c>
      <c r="K36" s="9">
        <f t="shared" si="2"/>
        <v>0</v>
      </c>
      <c r="L36" s="2">
        <v>0.41299999999999998</v>
      </c>
      <c r="M36" s="2">
        <v>8.5000000000000006E-2</v>
      </c>
      <c r="N36" s="9">
        <f t="shared" si="3"/>
        <v>126.49687743181647</v>
      </c>
      <c r="O36" s="2">
        <v>0.31900000000000001</v>
      </c>
      <c r="P36" s="2">
        <v>5.2999999999999999E-2</v>
      </c>
      <c r="Q36" s="9">
        <f t="shared" si="4"/>
        <v>97.011854945671473</v>
      </c>
      <c r="R36" s="2">
        <v>0.22600000000000001</v>
      </c>
      <c r="S36" s="2">
        <v>3.9E-2</v>
      </c>
      <c r="T36" s="9">
        <f t="shared" si="5"/>
        <v>68.802107525859995</v>
      </c>
      <c r="U36" s="2">
        <v>0.442</v>
      </c>
      <c r="V36" s="2">
        <v>0.10100000000000001</v>
      </c>
      <c r="W36" s="9">
        <f t="shared" si="6"/>
        <v>226.69638285601295</v>
      </c>
      <c r="X36" s="2">
        <v>0.128</v>
      </c>
      <c r="Y36" s="2">
        <v>2.4E-2</v>
      </c>
      <c r="Z36" s="9">
        <f t="shared" si="7"/>
        <v>65.115282384398824</v>
      </c>
      <c r="AA36" s="2">
        <v>0</v>
      </c>
      <c r="AB36" s="2">
        <v>0</v>
      </c>
      <c r="AC36" s="9">
        <f t="shared" si="8"/>
        <v>0</v>
      </c>
      <c r="AD36" s="2">
        <v>0.17499999999999999</v>
      </c>
      <c r="AE36" s="2">
        <v>1E-3</v>
      </c>
      <c r="AF36" s="9">
        <f t="shared" si="9"/>
        <v>35.000571423906777</v>
      </c>
      <c r="AG36" s="2">
        <v>0.10100000000000001</v>
      </c>
      <c r="AH36" s="2">
        <v>2.9000000000000001E-2</v>
      </c>
      <c r="AI36" s="9">
        <f t="shared" si="10"/>
        <v>52.540460599427568</v>
      </c>
      <c r="AJ36" s="2">
        <v>6.2E-2</v>
      </c>
      <c r="AK36" s="2">
        <v>3.5999999999999997E-2</v>
      </c>
      <c r="AL36" s="9">
        <f t="shared" si="11"/>
        <v>35.846896657869841</v>
      </c>
      <c r="AM36" s="2">
        <v>0.126</v>
      </c>
      <c r="AN36" s="2">
        <v>7.9000000000000001E-2</v>
      </c>
      <c r="AO36" s="9">
        <f t="shared" si="12"/>
        <v>17.846142440314658</v>
      </c>
      <c r="AP36" s="2">
        <v>0.316</v>
      </c>
      <c r="AQ36" s="2">
        <v>0.154</v>
      </c>
      <c r="AR36" s="9">
        <f t="shared" si="13"/>
        <v>42.183371131288219</v>
      </c>
      <c r="AS36" s="2">
        <v>1.2E-2</v>
      </c>
      <c r="AT36" s="2">
        <v>6.0000000000000001E-3</v>
      </c>
      <c r="AU36" s="9">
        <f t="shared" si="14"/>
        <v>4.0249223594996222</v>
      </c>
      <c r="AV36" s="2">
        <v>2.5999999999999999E-2</v>
      </c>
      <c r="AW36" s="2">
        <v>2.5999999999999999E-2</v>
      </c>
      <c r="AX36" s="9">
        <f t="shared" si="15"/>
        <v>11.030865786510143</v>
      </c>
      <c r="AY36" s="2">
        <v>0.20100000000000001</v>
      </c>
      <c r="AZ36" s="2">
        <v>6.0999999999999999E-2</v>
      </c>
      <c r="BA36" s="9">
        <f t="shared" si="16"/>
        <v>63.015712326371435</v>
      </c>
      <c r="BB36" s="2">
        <v>0.32600000000000001</v>
      </c>
      <c r="BC36" s="2">
        <v>2.9000000000000001E-2</v>
      </c>
      <c r="BD36" s="9">
        <f t="shared" si="17"/>
        <v>98.186200659766854</v>
      </c>
      <c r="BE36" s="9">
        <f t="shared" si="18"/>
        <v>1086.1681292810051</v>
      </c>
    </row>
    <row r="37" spans="1:57" ht="16" thickBot="1" x14ac:dyDescent="0.25">
      <c r="A37" s="3">
        <v>0.6875</v>
      </c>
      <c r="B37" s="4">
        <v>42907</v>
      </c>
      <c r="C37" s="2">
        <v>0.47899999999999998</v>
      </c>
      <c r="D37" s="2">
        <v>2.3E-2</v>
      </c>
      <c r="E37" s="9">
        <f t="shared" si="0"/>
        <v>143.8655622447568</v>
      </c>
      <c r="F37" s="2">
        <v>1.4999999999999999E-2</v>
      </c>
      <c r="G37" s="2">
        <v>3.0000000000000001E-3</v>
      </c>
      <c r="H37" s="9">
        <f t="shared" si="1"/>
        <v>4.5891175622335068</v>
      </c>
      <c r="I37" s="2">
        <v>0</v>
      </c>
      <c r="J37" s="2">
        <v>0</v>
      </c>
      <c r="K37" s="9">
        <f t="shared" si="2"/>
        <v>0</v>
      </c>
      <c r="L37" s="2">
        <v>0.42899999999999999</v>
      </c>
      <c r="M37" s="2">
        <v>9.2999999999999999E-2</v>
      </c>
      <c r="N37" s="9">
        <f t="shared" si="3"/>
        <v>131.68940731888802</v>
      </c>
      <c r="O37" s="2">
        <v>0.313</v>
      </c>
      <c r="P37" s="2">
        <v>5.5E-2</v>
      </c>
      <c r="Q37" s="9">
        <f t="shared" si="4"/>
        <v>95.338659524874785</v>
      </c>
      <c r="R37" s="2">
        <v>0.25700000000000001</v>
      </c>
      <c r="S37" s="2">
        <v>5.6000000000000001E-2</v>
      </c>
      <c r="T37" s="9">
        <f t="shared" si="5"/>
        <v>78.909124947625671</v>
      </c>
      <c r="U37" s="2">
        <v>0.44700000000000001</v>
      </c>
      <c r="V37" s="2">
        <v>0.104</v>
      </c>
      <c r="W37" s="9">
        <f t="shared" si="6"/>
        <v>229.46949688357273</v>
      </c>
      <c r="X37" s="2">
        <v>0.127</v>
      </c>
      <c r="Y37" s="2">
        <v>2.5000000000000001E-2</v>
      </c>
      <c r="Z37" s="9">
        <f t="shared" si="7"/>
        <v>64.718621740577888</v>
      </c>
      <c r="AA37" s="2">
        <v>5.1999999999999998E-2</v>
      </c>
      <c r="AB37" s="2">
        <v>2.9000000000000001E-2</v>
      </c>
      <c r="AC37" s="9">
        <f t="shared" si="8"/>
        <v>11.907980517283356</v>
      </c>
      <c r="AD37" s="2">
        <v>0.187</v>
      </c>
      <c r="AE37" s="2">
        <v>8.9999999999999993E-3</v>
      </c>
      <c r="AF37" s="9">
        <f t="shared" si="9"/>
        <v>37.443290453698111</v>
      </c>
      <c r="AG37" s="2">
        <v>0.10199999999999999</v>
      </c>
      <c r="AH37" s="2">
        <v>2.9000000000000001E-2</v>
      </c>
      <c r="AI37" s="9">
        <f t="shared" si="10"/>
        <v>53.021222166223211</v>
      </c>
      <c r="AJ37" s="2">
        <v>6.2E-2</v>
      </c>
      <c r="AK37" s="2">
        <v>3.5999999999999997E-2</v>
      </c>
      <c r="AL37" s="9">
        <f t="shared" si="11"/>
        <v>35.846896657869841</v>
      </c>
      <c r="AM37" s="2">
        <v>0.11600000000000001</v>
      </c>
      <c r="AN37" s="2">
        <v>7.0000000000000007E-2</v>
      </c>
      <c r="AO37" s="9">
        <f t="shared" si="12"/>
        <v>16.258117972262351</v>
      </c>
      <c r="AP37" s="2">
        <v>0.35399999999999998</v>
      </c>
      <c r="AQ37" s="2">
        <v>0.17399999999999999</v>
      </c>
      <c r="AR37" s="9">
        <f t="shared" si="13"/>
        <v>47.334182152013568</v>
      </c>
      <c r="AS37" s="2">
        <v>1.2999999999999999E-2</v>
      </c>
      <c r="AT37" s="2">
        <v>7.0000000000000001E-3</v>
      </c>
      <c r="AU37" s="9">
        <f t="shared" si="14"/>
        <v>4.4294469180700196</v>
      </c>
      <c r="AV37" s="2">
        <v>2.9000000000000001E-2</v>
      </c>
      <c r="AW37" s="2">
        <v>2.7E-2</v>
      </c>
      <c r="AX37" s="9">
        <f t="shared" si="15"/>
        <v>11.88696765369537</v>
      </c>
      <c r="AY37" s="2">
        <v>0.20599999999999999</v>
      </c>
      <c r="AZ37" s="2">
        <v>6.0999999999999999E-2</v>
      </c>
      <c r="BA37" s="9">
        <f t="shared" si="16"/>
        <v>64.452540679169502</v>
      </c>
      <c r="BB37" s="2">
        <v>0.372</v>
      </c>
      <c r="BC37" s="2">
        <v>2.7E-2</v>
      </c>
      <c r="BD37" s="9">
        <f t="shared" si="17"/>
        <v>111.89356549864698</v>
      </c>
      <c r="BE37" s="9">
        <f t="shared" si="18"/>
        <v>1143.0542008914615</v>
      </c>
    </row>
    <row r="38" spans="1:57" ht="16" thickBot="1" x14ac:dyDescent="0.25">
      <c r="A38" s="3">
        <v>0.70833333333333337</v>
      </c>
      <c r="B38" s="4">
        <v>42907</v>
      </c>
      <c r="C38" s="2">
        <v>0.46200000000000002</v>
      </c>
      <c r="D38" s="2">
        <v>2.8000000000000001E-2</v>
      </c>
      <c r="E38" s="9">
        <f t="shared" si="0"/>
        <v>138.85431214045894</v>
      </c>
      <c r="F38" s="2">
        <v>2.1000000000000001E-2</v>
      </c>
      <c r="G38" s="2">
        <v>2E-3</v>
      </c>
      <c r="H38" s="9">
        <f t="shared" si="1"/>
        <v>6.328506932918696</v>
      </c>
      <c r="I38" s="2">
        <v>0</v>
      </c>
      <c r="J38" s="2">
        <v>0</v>
      </c>
      <c r="K38" s="9">
        <f t="shared" si="2"/>
        <v>0</v>
      </c>
      <c r="L38" s="2">
        <v>0.434</v>
      </c>
      <c r="M38" s="2">
        <v>0.10299999999999999</v>
      </c>
      <c r="N38" s="9">
        <f t="shared" si="3"/>
        <v>133.81647880586306</v>
      </c>
      <c r="O38" s="2">
        <v>0.32500000000000001</v>
      </c>
      <c r="P38" s="2">
        <v>5.5E-2</v>
      </c>
      <c r="Q38" s="9">
        <f t="shared" si="4"/>
        <v>98.886298343097067</v>
      </c>
      <c r="R38" s="2">
        <v>0.29599999999999999</v>
      </c>
      <c r="S38" s="2">
        <v>7.5999999999999998E-2</v>
      </c>
      <c r="T38" s="9">
        <f t="shared" si="5"/>
        <v>91.680314135587466</v>
      </c>
      <c r="U38" s="2">
        <v>0.47299999999999998</v>
      </c>
      <c r="V38" s="2">
        <v>0.10100000000000001</v>
      </c>
      <c r="W38" s="9">
        <f t="shared" si="6"/>
        <v>241.83155294543346</v>
      </c>
      <c r="X38" s="2">
        <v>0.127</v>
      </c>
      <c r="Y38" s="2">
        <v>2.7E-2</v>
      </c>
      <c r="Z38" s="9">
        <f t="shared" si="7"/>
        <v>64.919180524710882</v>
      </c>
      <c r="AA38" s="2">
        <v>0.06</v>
      </c>
      <c r="AB38" s="2">
        <v>2.8000000000000001E-2</v>
      </c>
      <c r="AC38" s="9">
        <f t="shared" si="8"/>
        <v>13.242356285797479</v>
      </c>
      <c r="AD38" s="2">
        <v>0.189</v>
      </c>
      <c r="AE38" s="2">
        <v>1E-3</v>
      </c>
      <c r="AF38" s="9">
        <f t="shared" si="9"/>
        <v>37.800529096826146</v>
      </c>
      <c r="AG38" s="2">
        <v>0.112</v>
      </c>
      <c r="AH38" s="2">
        <v>2.7E-2</v>
      </c>
      <c r="AI38" s="9">
        <f t="shared" si="10"/>
        <v>57.604253315184984</v>
      </c>
      <c r="AJ38" s="2">
        <v>6.2E-2</v>
      </c>
      <c r="AK38" s="2">
        <v>3.5999999999999997E-2</v>
      </c>
      <c r="AL38" s="9">
        <f t="shared" si="11"/>
        <v>35.846896657869841</v>
      </c>
      <c r="AM38" s="2">
        <v>0.104</v>
      </c>
      <c r="AN38" s="2">
        <v>6.0999999999999999E-2</v>
      </c>
      <c r="AO38" s="9">
        <f t="shared" si="12"/>
        <v>14.468337845101626</v>
      </c>
      <c r="AP38" s="2">
        <v>0.379</v>
      </c>
      <c r="AQ38" s="2">
        <v>0.186</v>
      </c>
      <c r="AR38" s="9">
        <f t="shared" si="13"/>
        <v>50.66174888414335</v>
      </c>
      <c r="AS38" s="2">
        <v>1.2E-2</v>
      </c>
      <c r="AT38" s="2">
        <v>7.0000000000000001E-3</v>
      </c>
      <c r="AU38" s="9">
        <f t="shared" si="14"/>
        <v>4.1677331968349414</v>
      </c>
      <c r="AV38" s="2">
        <v>2.8000000000000001E-2</v>
      </c>
      <c r="AW38" s="2">
        <v>2.5999999999999999E-2</v>
      </c>
      <c r="AX38" s="9">
        <f t="shared" si="15"/>
        <v>11.462983904725681</v>
      </c>
      <c r="AY38" s="2">
        <v>0.23100000000000001</v>
      </c>
      <c r="AZ38" s="2">
        <v>6.0999999999999999E-2</v>
      </c>
      <c r="BA38" s="9">
        <f t="shared" si="16"/>
        <v>71.675518833141354</v>
      </c>
      <c r="BB38" s="2">
        <v>0.378</v>
      </c>
      <c r="BC38" s="2">
        <v>2.5999999999999999E-2</v>
      </c>
      <c r="BD38" s="9">
        <f t="shared" si="17"/>
        <v>113.66793743180178</v>
      </c>
      <c r="BE38" s="9">
        <f t="shared" si="18"/>
        <v>1186.9149392794966</v>
      </c>
    </row>
    <row r="39" spans="1:57" ht="16" thickBot="1" x14ac:dyDescent="0.25">
      <c r="A39" s="3">
        <v>0.72916666666666663</v>
      </c>
      <c r="B39" s="4">
        <v>42907</v>
      </c>
      <c r="C39" s="2">
        <v>0.44900000000000001</v>
      </c>
      <c r="D39" s="2">
        <v>2.4E-2</v>
      </c>
      <c r="E39" s="9">
        <f t="shared" si="0"/>
        <v>134.89229036531333</v>
      </c>
      <c r="F39" s="2">
        <v>2.1999999999999999E-2</v>
      </c>
      <c r="G39" s="2">
        <v>3.0000000000000001E-3</v>
      </c>
      <c r="H39" s="9">
        <f t="shared" si="1"/>
        <v>6.6610809933523543</v>
      </c>
      <c r="I39" s="2">
        <v>0</v>
      </c>
      <c r="J39" s="2">
        <v>0</v>
      </c>
      <c r="K39" s="9">
        <f t="shared" si="2"/>
        <v>0</v>
      </c>
      <c r="L39" s="2">
        <v>0.46100000000000002</v>
      </c>
      <c r="M39" s="2">
        <v>9.6000000000000002E-2</v>
      </c>
      <c r="N39" s="9">
        <f t="shared" si="3"/>
        <v>141.26687509816304</v>
      </c>
      <c r="O39" s="2">
        <v>0.36399999999999999</v>
      </c>
      <c r="P39" s="2">
        <v>5.8999999999999997E-2</v>
      </c>
      <c r="Q39" s="9">
        <f t="shared" si="4"/>
        <v>110.62517796595854</v>
      </c>
      <c r="R39" s="2">
        <v>0.29099999999999998</v>
      </c>
      <c r="S39" s="2">
        <v>7.0999999999999994E-2</v>
      </c>
      <c r="T39" s="9">
        <f t="shared" si="5"/>
        <v>89.860892495011427</v>
      </c>
      <c r="U39" s="2">
        <v>0.47399999999999998</v>
      </c>
      <c r="V39" s="2">
        <v>9.2999999999999999E-2</v>
      </c>
      <c r="W39" s="9">
        <f t="shared" si="6"/>
        <v>241.51863282156927</v>
      </c>
      <c r="X39" s="2">
        <v>0.13700000000000001</v>
      </c>
      <c r="Y39" s="2">
        <v>2.9000000000000001E-2</v>
      </c>
      <c r="Z39" s="9">
        <f t="shared" si="7"/>
        <v>70.017854865741214</v>
      </c>
      <c r="AA39" s="2">
        <v>4.8000000000000001E-2</v>
      </c>
      <c r="AB39" s="2">
        <v>2.8000000000000001E-2</v>
      </c>
      <c r="AC39" s="9">
        <f t="shared" si="8"/>
        <v>11.113955191559842</v>
      </c>
      <c r="AD39" s="2">
        <v>0.189</v>
      </c>
      <c r="AE39" s="2">
        <v>1E-3</v>
      </c>
      <c r="AF39" s="9">
        <f t="shared" si="9"/>
        <v>37.800529096826146</v>
      </c>
      <c r="AG39" s="2">
        <v>0.111</v>
      </c>
      <c r="AH39" s="2">
        <v>2.7E-2</v>
      </c>
      <c r="AI39" s="9">
        <f t="shared" si="10"/>
        <v>57.118298293979308</v>
      </c>
      <c r="AJ39" s="2">
        <v>6.2E-2</v>
      </c>
      <c r="AK39" s="2">
        <v>3.5000000000000003E-2</v>
      </c>
      <c r="AL39" s="9">
        <f t="shared" si="11"/>
        <v>35.598455022655131</v>
      </c>
      <c r="AM39" s="2">
        <v>0.10199999999999999</v>
      </c>
      <c r="AN39" s="2">
        <v>5.8999999999999997E-2</v>
      </c>
      <c r="AO39" s="9">
        <f t="shared" si="12"/>
        <v>14.140155586131291</v>
      </c>
      <c r="AP39" s="2">
        <v>0.34899999999999998</v>
      </c>
      <c r="AQ39" s="2">
        <v>0.184</v>
      </c>
      <c r="AR39" s="9">
        <f t="shared" si="13"/>
        <v>47.344068266256969</v>
      </c>
      <c r="AS39" s="2">
        <v>1.2999999999999999E-2</v>
      </c>
      <c r="AT39" s="2">
        <v>6.0000000000000001E-3</v>
      </c>
      <c r="AU39" s="9">
        <f t="shared" si="14"/>
        <v>4.2953463189829062</v>
      </c>
      <c r="AV39" s="2">
        <v>2.8000000000000001E-2</v>
      </c>
      <c r="AW39" s="2">
        <v>2.7E-2</v>
      </c>
      <c r="AX39" s="9">
        <f t="shared" si="15"/>
        <v>11.669190203266034</v>
      </c>
      <c r="AY39" s="2">
        <v>0.23599999999999999</v>
      </c>
      <c r="AZ39" s="2">
        <v>0.06</v>
      </c>
      <c r="BA39" s="9">
        <f t="shared" si="16"/>
        <v>73.052310025077233</v>
      </c>
      <c r="BB39" s="2">
        <v>0.38</v>
      </c>
      <c r="BC39" s="2">
        <v>2.5999999999999999E-2</v>
      </c>
      <c r="BD39" s="9">
        <f t="shared" si="17"/>
        <v>114.2665305327855</v>
      </c>
      <c r="BE39" s="9">
        <f t="shared" si="18"/>
        <v>1201.2416431426293</v>
      </c>
    </row>
    <row r="40" spans="1:57" ht="16" thickBot="1" x14ac:dyDescent="0.25">
      <c r="A40" s="3">
        <v>0.75</v>
      </c>
      <c r="B40" s="4">
        <v>42907</v>
      </c>
      <c r="C40" s="2">
        <v>0.441</v>
      </c>
      <c r="D40" s="2">
        <v>2.5999999999999999E-2</v>
      </c>
      <c r="E40" s="9">
        <f t="shared" si="0"/>
        <v>132.52973251312326</v>
      </c>
      <c r="F40" s="2">
        <v>2.1000000000000001E-2</v>
      </c>
      <c r="G40" s="2">
        <v>3.0000000000000001E-3</v>
      </c>
      <c r="H40" s="9">
        <f t="shared" si="1"/>
        <v>6.3639610306789285</v>
      </c>
      <c r="I40" s="2">
        <v>0</v>
      </c>
      <c r="J40" s="2">
        <v>0</v>
      </c>
      <c r="K40" s="9">
        <f t="shared" si="2"/>
        <v>0</v>
      </c>
      <c r="L40" s="2">
        <v>0.47799999999999998</v>
      </c>
      <c r="M40" s="2">
        <v>9.9000000000000005E-2</v>
      </c>
      <c r="N40" s="9">
        <f t="shared" si="3"/>
        <v>146.44333375063545</v>
      </c>
      <c r="O40" s="2">
        <v>0.36099999999999999</v>
      </c>
      <c r="P40" s="2">
        <v>5.8000000000000003E-2</v>
      </c>
      <c r="Q40" s="9">
        <f t="shared" si="4"/>
        <v>109.68887819646986</v>
      </c>
      <c r="R40" s="2">
        <v>0.27300000000000002</v>
      </c>
      <c r="S40" s="2">
        <v>7.3999999999999996E-2</v>
      </c>
      <c r="T40" s="9">
        <f t="shared" si="5"/>
        <v>84.85546535138441</v>
      </c>
      <c r="U40" s="2">
        <v>0.46200000000000002</v>
      </c>
      <c r="V40" s="2">
        <v>9.6000000000000002E-2</v>
      </c>
      <c r="W40" s="9">
        <f t="shared" si="6"/>
        <v>235.93431289238114</v>
      </c>
      <c r="X40" s="2">
        <v>0.14399999999999999</v>
      </c>
      <c r="Y40" s="2">
        <v>0.03</v>
      </c>
      <c r="Z40" s="9">
        <f t="shared" si="7"/>
        <v>73.545904032787575</v>
      </c>
      <c r="AA40" s="2">
        <v>4.2000000000000003E-2</v>
      </c>
      <c r="AB40" s="2">
        <v>2.5999999999999999E-2</v>
      </c>
      <c r="AC40" s="9">
        <f t="shared" si="8"/>
        <v>9.8792712281827768</v>
      </c>
      <c r="AD40" s="2">
        <v>0.187</v>
      </c>
      <c r="AE40" s="2">
        <v>1E-3</v>
      </c>
      <c r="AF40" s="9">
        <f t="shared" si="9"/>
        <v>37.400534755535247</v>
      </c>
      <c r="AG40" s="2">
        <v>0.113</v>
      </c>
      <c r="AH40" s="2">
        <v>2.7E-2</v>
      </c>
      <c r="AI40" s="9">
        <f t="shared" si="10"/>
        <v>58.090446718888302</v>
      </c>
      <c r="AJ40" s="2">
        <v>6.3E-2</v>
      </c>
      <c r="AK40" s="2">
        <v>3.5999999999999997E-2</v>
      </c>
      <c r="AL40" s="9">
        <f t="shared" si="11"/>
        <v>36.280159867343471</v>
      </c>
      <c r="AM40" s="2">
        <v>0.106</v>
      </c>
      <c r="AN40" s="2">
        <v>6.0999999999999999E-2</v>
      </c>
      <c r="AO40" s="9">
        <f t="shared" si="12"/>
        <v>14.675857726211438</v>
      </c>
      <c r="AP40" s="2">
        <v>0.35</v>
      </c>
      <c r="AQ40" s="2">
        <v>0.182</v>
      </c>
      <c r="AR40" s="9">
        <f t="shared" si="13"/>
        <v>47.339049420114044</v>
      </c>
      <c r="AS40" s="2">
        <v>1.0999999999999999E-2</v>
      </c>
      <c r="AT40" s="2">
        <v>6.0000000000000001E-3</v>
      </c>
      <c r="AU40" s="9">
        <f t="shared" si="14"/>
        <v>3.7589892258425004</v>
      </c>
      <c r="AV40" s="2">
        <v>2.7E-2</v>
      </c>
      <c r="AW40" s="2">
        <v>2.5999999999999999E-2</v>
      </c>
      <c r="AX40" s="9">
        <f t="shared" si="15"/>
        <v>11.244998888394788</v>
      </c>
      <c r="AY40" s="2">
        <v>0.249</v>
      </c>
      <c r="AZ40" s="2">
        <v>6.0999999999999999E-2</v>
      </c>
      <c r="BA40" s="9">
        <f t="shared" si="16"/>
        <v>76.908907156453594</v>
      </c>
      <c r="BB40" s="2">
        <v>0.38700000000000001</v>
      </c>
      <c r="BC40" s="2">
        <v>2.5999999999999999E-2</v>
      </c>
      <c r="BD40" s="9">
        <f t="shared" si="17"/>
        <v>116.36172050979653</v>
      </c>
      <c r="BE40" s="9">
        <f t="shared" si="18"/>
        <v>1201.3015232642233</v>
      </c>
    </row>
    <row r="41" spans="1:57" ht="16" thickBot="1" x14ac:dyDescent="0.25">
      <c r="A41" s="3">
        <v>0.77083333333333337</v>
      </c>
      <c r="B41" s="4">
        <v>42907</v>
      </c>
      <c r="C41" s="2">
        <v>0.438</v>
      </c>
      <c r="D41" s="2">
        <v>2.8000000000000001E-2</v>
      </c>
      <c r="E41" s="9">
        <f t="shared" si="0"/>
        <v>131.66821940012707</v>
      </c>
      <c r="F41" s="2">
        <v>2.1999999999999999E-2</v>
      </c>
      <c r="G41" s="2">
        <v>2E-3</v>
      </c>
      <c r="H41" s="9">
        <f t="shared" si="1"/>
        <v>6.627216610312356</v>
      </c>
      <c r="I41" s="2">
        <v>0</v>
      </c>
      <c r="J41" s="2">
        <v>0</v>
      </c>
      <c r="K41" s="9">
        <f t="shared" si="2"/>
        <v>0</v>
      </c>
      <c r="L41" s="2">
        <v>0.52200000000000002</v>
      </c>
      <c r="M41" s="2">
        <v>9.8000000000000004E-2</v>
      </c>
      <c r="N41" s="9">
        <f t="shared" si="3"/>
        <v>159.33587166736811</v>
      </c>
      <c r="O41" s="2">
        <v>0.38</v>
      </c>
      <c r="P41" s="2">
        <v>5.8999999999999997E-2</v>
      </c>
      <c r="Q41" s="9">
        <f t="shared" si="4"/>
        <v>115.36589617386934</v>
      </c>
      <c r="R41" s="2">
        <v>0.28799999999999998</v>
      </c>
      <c r="S41" s="2">
        <v>7.6999999999999999E-2</v>
      </c>
      <c r="T41" s="9">
        <f t="shared" si="5"/>
        <v>89.434724799710764</v>
      </c>
      <c r="U41" s="2">
        <v>0.47499999999999998</v>
      </c>
      <c r="V41" s="2">
        <v>0.10199999999999999</v>
      </c>
      <c r="W41" s="9">
        <f t="shared" si="6"/>
        <v>242.91407946020749</v>
      </c>
      <c r="X41" s="2">
        <v>0.14199999999999999</v>
      </c>
      <c r="Y41" s="2">
        <v>3.1E-2</v>
      </c>
      <c r="Z41" s="9">
        <f t="shared" si="7"/>
        <v>72.672209268743174</v>
      </c>
      <c r="AA41" s="2">
        <v>0.04</v>
      </c>
      <c r="AB41" s="2">
        <v>2.7E-2</v>
      </c>
      <c r="AC41" s="9">
        <f t="shared" si="8"/>
        <v>9.6519428096109223</v>
      </c>
      <c r="AD41" s="2">
        <v>0.184</v>
      </c>
      <c r="AE41" s="2">
        <v>1E-3</v>
      </c>
      <c r="AF41" s="9">
        <f t="shared" si="9"/>
        <v>36.800543474247768</v>
      </c>
      <c r="AG41" s="2">
        <v>0.125</v>
      </c>
      <c r="AH41" s="2">
        <v>2.8000000000000001E-2</v>
      </c>
      <c r="AI41" s="9">
        <f t="shared" si="10"/>
        <v>64.048809512745834</v>
      </c>
      <c r="AJ41" s="2">
        <v>6.3E-2</v>
      </c>
      <c r="AK41" s="2">
        <v>3.5000000000000003E-2</v>
      </c>
      <c r="AL41" s="9">
        <f t="shared" si="11"/>
        <v>36.03470549345451</v>
      </c>
      <c r="AM41" s="2">
        <v>0.122</v>
      </c>
      <c r="AN41" s="2">
        <v>7.0999999999999994E-2</v>
      </c>
      <c r="AO41" s="9">
        <f t="shared" si="12"/>
        <v>16.938713056191727</v>
      </c>
      <c r="AP41" s="2">
        <v>0.33600000000000002</v>
      </c>
      <c r="AQ41" s="2">
        <v>0.17699999999999999</v>
      </c>
      <c r="AR41" s="9">
        <f t="shared" si="13"/>
        <v>45.572360044219785</v>
      </c>
      <c r="AS41" s="2">
        <v>1.2E-2</v>
      </c>
      <c r="AT41" s="2">
        <v>7.0000000000000001E-3</v>
      </c>
      <c r="AU41" s="9">
        <f t="shared" si="14"/>
        <v>4.1677331968349414</v>
      </c>
      <c r="AV41" s="2">
        <v>2.8000000000000001E-2</v>
      </c>
      <c r="AW41" s="2">
        <v>2.7E-2</v>
      </c>
      <c r="AX41" s="9">
        <f t="shared" si="15"/>
        <v>11.669190203266034</v>
      </c>
      <c r="AY41" s="2">
        <v>0.23799999999999999</v>
      </c>
      <c r="AZ41" s="2">
        <v>5.8999999999999997E-2</v>
      </c>
      <c r="BA41" s="9">
        <f t="shared" si="16"/>
        <v>73.561199011435363</v>
      </c>
      <c r="BB41" s="2">
        <v>0.38100000000000001</v>
      </c>
      <c r="BC41" s="2">
        <v>2.8000000000000001E-2</v>
      </c>
      <c r="BD41" s="9">
        <f t="shared" si="17"/>
        <v>114.60824577664559</v>
      </c>
      <c r="BE41" s="9">
        <f t="shared" si="18"/>
        <v>1231.0716599589905</v>
      </c>
    </row>
    <row r="42" spans="1:57" ht="16" thickBot="1" x14ac:dyDescent="0.25">
      <c r="A42" s="3">
        <v>0.79166666666666663</v>
      </c>
      <c r="B42" s="4">
        <v>42907</v>
      </c>
      <c r="C42" s="2">
        <v>0.44</v>
      </c>
      <c r="D42" s="2">
        <v>2.5999999999999999E-2</v>
      </c>
      <c r="E42" s="9">
        <f t="shared" si="0"/>
        <v>132.23025372432741</v>
      </c>
      <c r="F42" s="2">
        <v>2.1000000000000001E-2</v>
      </c>
      <c r="G42" s="2">
        <v>3.0000000000000001E-3</v>
      </c>
      <c r="H42" s="9">
        <f t="shared" si="1"/>
        <v>6.3639610306789285</v>
      </c>
      <c r="I42" s="2">
        <v>0</v>
      </c>
      <c r="J42" s="2">
        <v>0</v>
      </c>
      <c r="K42" s="9">
        <f t="shared" si="2"/>
        <v>0</v>
      </c>
      <c r="L42" s="2">
        <v>0.51900000000000002</v>
      </c>
      <c r="M42" s="2">
        <v>0.1</v>
      </c>
      <c r="N42" s="9">
        <f t="shared" si="3"/>
        <v>158.56383572555251</v>
      </c>
      <c r="O42" s="2">
        <v>0.373</v>
      </c>
      <c r="P42" s="2">
        <v>6.0999999999999999E-2</v>
      </c>
      <c r="Q42" s="9">
        <f t="shared" si="4"/>
        <v>113.38650713378554</v>
      </c>
      <c r="R42" s="2">
        <v>0.29599999999999999</v>
      </c>
      <c r="S42" s="2">
        <v>7.4999999999999997E-2</v>
      </c>
      <c r="T42" s="9">
        <f t="shared" si="5"/>
        <v>91.606167914611504</v>
      </c>
      <c r="U42" s="2">
        <v>0.46899999999999997</v>
      </c>
      <c r="V42" s="2">
        <v>9.5000000000000001E-2</v>
      </c>
      <c r="W42" s="9">
        <f t="shared" si="6"/>
        <v>239.26240824667798</v>
      </c>
      <c r="X42" s="2">
        <v>0.16200000000000001</v>
      </c>
      <c r="Y42" s="2">
        <v>2.8000000000000001E-2</v>
      </c>
      <c r="Z42" s="9">
        <f t="shared" si="7"/>
        <v>82.200973230248323</v>
      </c>
      <c r="AA42" s="2">
        <v>4.1000000000000002E-2</v>
      </c>
      <c r="AB42" s="2">
        <v>2.7E-2</v>
      </c>
      <c r="AC42" s="9">
        <f t="shared" si="8"/>
        <v>9.8183501669068622</v>
      </c>
      <c r="AD42" s="2">
        <v>0.187</v>
      </c>
      <c r="AE42" s="2">
        <v>1.2999999999999999E-2</v>
      </c>
      <c r="AF42" s="9">
        <f t="shared" si="9"/>
        <v>37.49026540316833</v>
      </c>
      <c r="AG42" s="2">
        <v>0.127</v>
      </c>
      <c r="AH42" s="2">
        <v>2.7E-2</v>
      </c>
      <c r="AI42" s="9">
        <f t="shared" si="10"/>
        <v>64.919180524710882</v>
      </c>
      <c r="AJ42" s="2">
        <v>6.2E-2</v>
      </c>
      <c r="AK42" s="2">
        <v>3.5000000000000003E-2</v>
      </c>
      <c r="AL42" s="9">
        <f t="shared" si="11"/>
        <v>35.598455022655131</v>
      </c>
      <c r="AM42" s="2">
        <v>0.113</v>
      </c>
      <c r="AN42" s="2">
        <v>6.3E-2</v>
      </c>
      <c r="AO42" s="9">
        <f t="shared" si="12"/>
        <v>15.525050724554815</v>
      </c>
      <c r="AP42" s="2">
        <v>0.34</v>
      </c>
      <c r="AQ42" s="2">
        <v>0.183</v>
      </c>
      <c r="AR42" s="9">
        <f t="shared" si="13"/>
        <v>46.334453703480747</v>
      </c>
      <c r="AS42" s="2">
        <v>1.2E-2</v>
      </c>
      <c r="AT42" s="2">
        <v>6.0000000000000001E-3</v>
      </c>
      <c r="AU42" s="9">
        <f t="shared" si="14"/>
        <v>4.0249223594996222</v>
      </c>
      <c r="AV42" s="2">
        <v>2.7E-2</v>
      </c>
      <c r="AW42" s="2">
        <v>2.5999999999999999E-2</v>
      </c>
      <c r="AX42" s="9">
        <f t="shared" si="15"/>
        <v>11.244998888394788</v>
      </c>
      <c r="AY42" s="2">
        <v>0.224</v>
      </c>
      <c r="AZ42" s="2">
        <v>5.8999999999999997E-2</v>
      </c>
      <c r="BA42" s="9">
        <f t="shared" si="16"/>
        <v>69.491941978908599</v>
      </c>
      <c r="BB42" s="2">
        <v>0.373</v>
      </c>
      <c r="BC42" s="2">
        <v>2.8000000000000001E-2</v>
      </c>
      <c r="BD42" s="9">
        <f t="shared" si="17"/>
        <v>112.21483859098136</v>
      </c>
      <c r="BE42" s="9">
        <f t="shared" si="18"/>
        <v>1230.2765643691434</v>
      </c>
    </row>
    <row r="43" spans="1:57" ht="16" thickBot="1" x14ac:dyDescent="0.25">
      <c r="A43" s="3">
        <v>0.8125</v>
      </c>
      <c r="B43" s="4">
        <v>42907</v>
      </c>
      <c r="C43" s="2">
        <v>0.442</v>
      </c>
      <c r="D43" s="2">
        <v>2.5000000000000001E-2</v>
      </c>
      <c r="E43" s="9">
        <f t="shared" si="0"/>
        <v>132.81193470467932</v>
      </c>
      <c r="F43" s="2">
        <v>2.1999999999999999E-2</v>
      </c>
      <c r="G43" s="2">
        <v>3.0000000000000001E-3</v>
      </c>
      <c r="H43" s="9">
        <f t="shared" si="1"/>
        <v>6.6610809933523543</v>
      </c>
      <c r="I43" s="2">
        <v>0</v>
      </c>
      <c r="J43" s="2">
        <v>0</v>
      </c>
      <c r="K43" s="9">
        <f t="shared" si="2"/>
        <v>0</v>
      </c>
      <c r="L43" s="2">
        <v>0.56000000000000005</v>
      </c>
      <c r="M43" s="2">
        <v>0.106</v>
      </c>
      <c r="N43" s="9">
        <f t="shared" si="3"/>
        <v>170.98315706525014</v>
      </c>
      <c r="O43" s="2">
        <v>0.38700000000000001</v>
      </c>
      <c r="P43" s="2">
        <v>6.7000000000000004E-2</v>
      </c>
      <c r="Q43" s="9">
        <f t="shared" si="4"/>
        <v>117.82707668443616</v>
      </c>
      <c r="R43" s="2">
        <v>0.311</v>
      </c>
      <c r="S43" s="2">
        <v>8.2000000000000003E-2</v>
      </c>
      <c r="T43" s="9">
        <f t="shared" si="5"/>
        <v>96.488600362944425</v>
      </c>
      <c r="U43" s="2">
        <v>0.47799999999999998</v>
      </c>
      <c r="V43" s="2">
        <v>0.10299999999999999</v>
      </c>
      <c r="W43" s="9">
        <f t="shared" si="6"/>
        <v>244.48568465249656</v>
      </c>
      <c r="X43" s="2">
        <v>0.158</v>
      </c>
      <c r="Y43" s="2">
        <v>2.5999999999999999E-2</v>
      </c>
      <c r="Z43" s="9">
        <f t="shared" si="7"/>
        <v>80.062475604992386</v>
      </c>
      <c r="AA43" s="2">
        <v>0.04</v>
      </c>
      <c r="AB43" s="2">
        <v>2.7E-2</v>
      </c>
      <c r="AC43" s="9">
        <f t="shared" si="8"/>
        <v>9.6519428096109223</v>
      </c>
      <c r="AD43" s="2">
        <v>0.185</v>
      </c>
      <c r="AE43" s="2">
        <v>1.2999999999999999E-2</v>
      </c>
      <c r="AF43" s="9">
        <f t="shared" si="9"/>
        <v>37.091238857714096</v>
      </c>
      <c r="AG43" s="2">
        <v>0.125</v>
      </c>
      <c r="AH43" s="2">
        <v>2.7E-2</v>
      </c>
      <c r="AI43" s="9">
        <f t="shared" si="10"/>
        <v>63.94137940332535</v>
      </c>
      <c r="AJ43" s="2">
        <v>6.5000000000000002E-2</v>
      </c>
      <c r="AK43" s="2">
        <v>3.5000000000000003E-2</v>
      </c>
      <c r="AL43" s="9">
        <f t="shared" si="11"/>
        <v>36.912057650583499</v>
      </c>
      <c r="AM43" s="2">
        <v>0.106</v>
      </c>
      <c r="AN43" s="2">
        <v>0.06</v>
      </c>
      <c r="AO43" s="9">
        <f t="shared" si="12"/>
        <v>14.616374379441709</v>
      </c>
      <c r="AP43" s="2">
        <v>0.48099999999999998</v>
      </c>
      <c r="AQ43" s="2">
        <v>0.21</v>
      </c>
      <c r="AR43" s="9">
        <f t="shared" si="13"/>
        <v>62.981254353974244</v>
      </c>
      <c r="AS43" s="2">
        <v>1.2E-2</v>
      </c>
      <c r="AT43" s="2">
        <v>6.0000000000000001E-3</v>
      </c>
      <c r="AU43" s="9">
        <f t="shared" si="14"/>
        <v>4.0249223594996222</v>
      </c>
      <c r="AV43" s="2">
        <v>2.8000000000000001E-2</v>
      </c>
      <c r="AW43" s="2">
        <v>2.7E-2</v>
      </c>
      <c r="AX43" s="9">
        <f t="shared" si="15"/>
        <v>11.669190203266034</v>
      </c>
      <c r="AY43" s="2">
        <v>0.22800000000000001</v>
      </c>
      <c r="AZ43" s="2">
        <v>0.06</v>
      </c>
      <c r="BA43" s="9">
        <f t="shared" si="16"/>
        <v>70.728777735798602</v>
      </c>
      <c r="BB43" s="2">
        <v>0.39300000000000002</v>
      </c>
      <c r="BC43" s="2">
        <v>2.7E-2</v>
      </c>
      <c r="BD43" s="9">
        <f t="shared" si="17"/>
        <v>118.17791671881849</v>
      </c>
      <c r="BE43" s="9">
        <f t="shared" si="18"/>
        <v>1279.1150645401838</v>
      </c>
    </row>
    <row r="44" spans="1:57" ht="16" thickBot="1" x14ac:dyDescent="0.25">
      <c r="A44" s="3">
        <v>0.83333333333333337</v>
      </c>
      <c r="B44" s="4">
        <v>42907</v>
      </c>
      <c r="C44" s="2">
        <v>0.44</v>
      </c>
      <c r="D44" s="2">
        <v>2.9000000000000001E-2</v>
      </c>
      <c r="E44" s="9">
        <f t="shared" si="0"/>
        <v>132.28639385817425</v>
      </c>
      <c r="F44" s="2">
        <v>2.1000000000000001E-2</v>
      </c>
      <c r="G44" s="2">
        <v>2E-3</v>
      </c>
      <c r="H44" s="9">
        <f t="shared" si="1"/>
        <v>6.328506932918696</v>
      </c>
      <c r="I44" s="2">
        <v>0</v>
      </c>
      <c r="J44" s="2">
        <v>0</v>
      </c>
      <c r="K44" s="9">
        <f t="shared" si="2"/>
        <v>0</v>
      </c>
      <c r="L44" s="2">
        <v>0.57899999999999996</v>
      </c>
      <c r="M44" s="2">
        <v>0.10299999999999999</v>
      </c>
      <c r="N44" s="9">
        <f t="shared" si="3"/>
        <v>176.42703874406553</v>
      </c>
      <c r="O44" s="2">
        <v>0.45700000000000002</v>
      </c>
      <c r="P44" s="2">
        <v>6.6000000000000003E-2</v>
      </c>
      <c r="Q44" s="9">
        <f t="shared" si="4"/>
        <v>138.52238086316592</v>
      </c>
      <c r="R44" s="2">
        <v>0.312</v>
      </c>
      <c r="S44" s="2">
        <v>7.3999999999999996E-2</v>
      </c>
      <c r="T44" s="9">
        <f t="shared" si="5"/>
        <v>96.196673539161438</v>
      </c>
      <c r="U44" s="2">
        <v>0.49</v>
      </c>
      <c r="V44" s="2">
        <v>0.10100000000000001</v>
      </c>
      <c r="W44" s="9">
        <f t="shared" si="6"/>
        <v>250.15045472675041</v>
      </c>
      <c r="X44" s="2">
        <v>0.161</v>
      </c>
      <c r="Y44" s="2">
        <v>2.9000000000000001E-2</v>
      </c>
      <c r="Z44" s="9">
        <f t="shared" si="7"/>
        <v>81.795476647550629</v>
      </c>
      <c r="AA44" s="2">
        <v>0.04</v>
      </c>
      <c r="AB44" s="2">
        <v>2.7E-2</v>
      </c>
      <c r="AC44" s="9">
        <f t="shared" si="8"/>
        <v>9.6519428096109223</v>
      </c>
      <c r="AD44" s="2">
        <v>0.187</v>
      </c>
      <c r="AE44" s="2">
        <v>1.4E-2</v>
      </c>
      <c r="AF44" s="9">
        <f t="shared" si="9"/>
        <v>37.504666376332423</v>
      </c>
      <c r="AG44" s="2">
        <v>0.123</v>
      </c>
      <c r="AH44" s="2">
        <v>2.9000000000000001E-2</v>
      </c>
      <c r="AI44" s="9">
        <f t="shared" si="10"/>
        <v>63.186232677696488</v>
      </c>
      <c r="AJ44" s="2">
        <v>6.3E-2</v>
      </c>
      <c r="AK44" s="2">
        <v>3.5999999999999997E-2</v>
      </c>
      <c r="AL44" s="9">
        <f t="shared" si="11"/>
        <v>36.280159867343471</v>
      </c>
      <c r="AM44" s="2">
        <v>0.122</v>
      </c>
      <c r="AN44" s="2">
        <v>7.3999999999999996E-2</v>
      </c>
      <c r="AO44" s="9">
        <f t="shared" si="12"/>
        <v>17.12261662246749</v>
      </c>
      <c r="AP44" s="2">
        <v>0.32200000000000001</v>
      </c>
      <c r="AQ44" s="2">
        <v>0.19500000000000001</v>
      </c>
      <c r="AR44" s="9">
        <f t="shared" si="13"/>
        <v>45.173107043903904</v>
      </c>
      <c r="AS44" s="2">
        <v>1.4E-2</v>
      </c>
      <c r="AT44" s="2">
        <v>7.0000000000000001E-3</v>
      </c>
      <c r="AU44" s="9">
        <f t="shared" si="14"/>
        <v>4.6957427527495588</v>
      </c>
      <c r="AV44" s="2">
        <v>2.8000000000000001E-2</v>
      </c>
      <c r="AW44" s="2">
        <v>2.7E-2</v>
      </c>
      <c r="AX44" s="9">
        <f t="shared" si="15"/>
        <v>11.669190203266034</v>
      </c>
      <c r="AY44" s="2">
        <v>0.23</v>
      </c>
      <c r="AZ44" s="2">
        <v>0.06</v>
      </c>
      <c r="BA44" s="9">
        <f t="shared" si="16"/>
        <v>71.309185944028272</v>
      </c>
      <c r="BB44" s="2">
        <v>0.39600000000000002</v>
      </c>
      <c r="BC44" s="2">
        <v>2.5999999999999999E-2</v>
      </c>
      <c r="BD44" s="9">
        <f t="shared" si="17"/>
        <v>119.05578524372514</v>
      </c>
      <c r="BE44" s="9">
        <f t="shared" si="18"/>
        <v>1297.3555548529107</v>
      </c>
    </row>
    <row r="45" spans="1:57" ht="16" thickBot="1" x14ac:dyDescent="0.25">
      <c r="A45" s="3">
        <v>0.85416666666666663</v>
      </c>
      <c r="B45" s="4">
        <v>42907</v>
      </c>
      <c r="C45" s="2">
        <v>0.441</v>
      </c>
      <c r="D45" s="2">
        <v>2.8000000000000001E-2</v>
      </c>
      <c r="E45" s="9">
        <f t="shared" si="0"/>
        <v>132.5663984575277</v>
      </c>
      <c r="F45" s="2">
        <v>2.1999999999999999E-2</v>
      </c>
      <c r="G45" s="2">
        <v>3.0000000000000001E-3</v>
      </c>
      <c r="H45" s="9">
        <f t="shared" si="1"/>
        <v>6.6610809933523543</v>
      </c>
      <c r="I45" s="2">
        <v>0</v>
      </c>
      <c r="J45" s="2">
        <v>0</v>
      </c>
      <c r="K45" s="9">
        <f t="shared" si="2"/>
        <v>0</v>
      </c>
      <c r="L45" s="2">
        <v>0.57599999999999996</v>
      </c>
      <c r="M45" s="2">
        <v>0.109</v>
      </c>
      <c r="N45" s="9">
        <f t="shared" si="3"/>
        <v>175.86679618393003</v>
      </c>
      <c r="O45" s="2">
        <v>0.45100000000000001</v>
      </c>
      <c r="P45" s="2">
        <v>6.5000000000000002E-2</v>
      </c>
      <c r="Q45" s="9">
        <f t="shared" si="4"/>
        <v>136.69798828073513</v>
      </c>
      <c r="R45" s="2">
        <v>0.318</v>
      </c>
      <c r="S45" s="2">
        <v>7.0000000000000007E-2</v>
      </c>
      <c r="T45" s="9">
        <f t="shared" si="5"/>
        <v>97.683980262886493</v>
      </c>
      <c r="U45" s="2">
        <v>0.51100000000000001</v>
      </c>
      <c r="V45" s="2">
        <v>0.1</v>
      </c>
      <c r="W45" s="9">
        <f t="shared" si="6"/>
        <v>260.3464038545568</v>
      </c>
      <c r="X45" s="2">
        <v>0.152</v>
      </c>
      <c r="Y45" s="2">
        <v>2.7E-2</v>
      </c>
      <c r="Z45" s="9">
        <f t="shared" si="7"/>
        <v>77.189701385612324</v>
      </c>
      <c r="AA45" s="2">
        <v>0.04</v>
      </c>
      <c r="AB45" s="2">
        <v>2.7E-2</v>
      </c>
      <c r="AC45" s="9">
        <f t="shared" si="8"/>
        <v>9.6519428096109223</v>
      </c>
      <c r="AD45" s="2">
        <v>0.20799999999999999</v>
      </c>
      <c r="AE45" s="2">
        <v>1.7000000000000001E-2</v>
      </c>
      <c r="AF45" s="9">
        <f t="shared" si="9"/>
        <v>41.738711048617681</v>
      </c>
      <c r="AG45" s="2">
        <v>0.124</v>
      </c>
      <c r="AH45" s="2">
        <v>2.8000000000000001E-2</v>
      </c>
      <c r="AI45" s="9">
        <f t="shared" si="10"/>
        <v>63.56099432828281</v>
      </c>
      <c r="AJ45" s="2">
        <v>6.2E-2</v>
      </c>
      <c r="AK45" s="2">
        <v>3.5000000000000003E-2</v>
      </c>
      <c r="AL45" s="9">
        <f t="shared" si="11"/>
        <v>35.598455022655131</v>
      </c>
      <c r="AM45" s="2">
        <v>0.121</v>
      </c>
      <c r="AN45" s="2">
        <v>7.3999999999999996E-2</v>
      </c>
      <c r="AO45" s="9">
        <f t="shared" si="12"/>
        <v>17.020129259203646</v>
      </c>
      <c r="AP45" s="2">
        <v>0.371</v>
      </c>
      <c r="AQ45" s="2">
        <v>0.19800000000000001</v>
      </c>
      <c r="AR45" s="9">
        <f t="shared" si="13"/>
        <v>50.46353138653695</v>
      </c>
      <c r="AS45" s="2">
        <v>1.2999999999999999E-2</v>
      </c>
      <c r="AT45" s="2">
        <v>7.0000000000000001E-3</v>
      </c>
      <c r="AU45" s="9">
        <f t="shared" si="14"/>
        <v>4.4294469180700196</v>
      </c>
      <c r="AV45" s="2">
        <v>2.5999999999999999E-2</v>
      </c>
      <c r="AW45" s="2">
        <v>2.7E-2</v>
      </c>
      <c r="AX45" s="9">
        <f t="shared" si="15"/>
        <v>11.244998888394788</v>
      </c>
      <c r="AY45" s="2">
        <v>0.23400000000000001</v>
      </c>
      <c r="AZ45" s="2">
        <v>6.0999999999999999E-2</v>
      </c>
      <c r="BA45" s="9">
        <f t="shared" si="16"/>
        <v>72.546054337916956</v>
      </c>
      <c r="BB45" s="2">
        <v>0.39</v>
      </c>
      <c r="BC45" s="2">
        <v>2.5999999999999999E-2</v>
      </c>
      <c r="BD45" s="9">
        <f t="shared" si="17"/>
        <v>117.25971175130869</v>
      </c>
      <c r="BE45" s="9">
        <f t="shared" si="18"/>
        <v>1310.5263251691986</v>
      </c>
    </row>
    <row r="46" spans="1:57" ht="16" thickBot="1" x14ac:dyDescent="0.25">
      <c r="A46" s="3">
        <v>0.875</v>
      </c>
      <c r="B46" s="4">
        <v>42907</v>
      </c>
      <c r="C46" s="2">
        <v>0.439</v>
      </c>
      <c r="D46" s="2">
        <v>2.9000000000000001E-2</v>
      </c>
      <c r="E46" s="9">
        <f t="shared" si="0"/>
        <v>131.98704481880031</v>
      </c>
      <c r="F46" s="2">
        <v>2.1999999999999999E-2</v>
      </c>
      <c r="G46" s="2">
        <v>3.0000000000000001E-3</v>
      </c>
      <c r="H46" s="9">
        <f t="shared" si="1"/>
        <v>6.6610809933523543</v>
      </c>
      <c r="I46" s="2">
        <v>0</v>
      </c>
      <c r="J46" s="2">
        <v>0</v>
      </c>
      <c r="K46" s="9">
        <f t="shared" si="2"/>
        <v>0</v>
      </c>
      <c r="L46" s="2">
        <v>0.58499999999999996</v>
      </c>
      <c r="M46" s="2">
        <v>0.109</v>
      </c>
      <c r="N46" s="9">
        <f t="shared" si="3"/>
        <v>178.52041900018048</v>
      </c>
      <c r="O46" s="2">
        <v>0.45300000000000001</v>
      </c>
      <c r="P46" s="2">
        <v>6.7000000000000004E-2</v>
      </c>
      <c r="Q46" s="9">
        <f t="shared" si="4"/>
        <v>137.3783825789196</v>
      </c>
      <c r="R46" s="2">
        <v>0.317</v>
      </c>
      <c r="S46" s="2">
        <v>6.7000000000000004E-2</v>
      </c>
      <c r="T46" s="9">
        <f t="shared" si="5"/>
        <v>97.20092592151579</v>
      </c>
      <c r="U46" s="2">
        <v>0.50800000000000001</v>
      </c>
      <c r="V46" s="2">
        <v>0.104</v>
      </c>
      <c r="W46" s="9">
        <f t="shared" si="6"/>
        <v>259.26820090400599</v>
      </c>
      <c r="X46" s="2">
        <v>0.14799999999999999</v>
      </c>
      <c r="Y46" s="2">
        <v>2.5000000000000001E-2</v>
      </c>
      <c r="Z46" s="9">
        <f t="shared" si="7"/>
        <v>75.048317769287806</v>
      </c>
      <c r="AA46" s="2">
        <v>0.04</v>
      </c>
      <c r="AB46" s="2">
        <v>2.7E-2</v>
      </c>
      <c r="AC46" s="9">
        <f t="shared" si="8"/>
        <v>9.6519428096109223</v>
      </c>
      <c r="AD46" s="2">
        <v>0.21199999999999999</v>
      </c>
      <c r="AE46" s="2">
        <v>0.02</v>
      </c>
      <c r="AF46" s="9">
        <f t="shared" si="9"/>
        <v>42.588261293459723</v>
      </c>
      <c r="AG46" s="2">
        <v>0.123</v>
      </c>
      <c r="AH46" s="2">
        <v>2.8000000000000001E-2</v>
      </c>
      <c r="AI46" s="9">
        <f t="shared" si="10"/>
        <v>63.073369974974383</v>
      </c>
      <c r="AJ46" s="2">
        <v>6.3E-2</v>
      </c>
      <c r="AK46" s="2">
        <v>3.5999999999999997E-2</v>
      </c>
      <c r="AL46" s="9">
        <f t="shared" si="11"/>
        <v>36.280159867343471</v>
      </c>
      <c r="AM46" s="2">
        <v>0.13600000000000001</v>
      </c>
      <c r="AN46" s="2">
        <v>8.5999999999999993E-2</v>
      </c>
      <c r="AO46" s="9">
        <f t="shared" si="12"/>
        <v>19.309189522090254</v>
      </c>
      <c r="AP46" s="2">
        <v>0.34200000000000003</v>
      </c>
      <c r="AQ46" s="2">
        <v>0.19600000000000001</v>
      </c>
      <c r="AR46" s="9">
        <f t="shared" si="13"/>
        <v>47.301923850938664</v>
      </c>
      <c r="AS46" s="2">
        <v>1.2E-2</v>
      </c>
      <c r="AT46" s="2">
        <v>7.0000000000000001E-3</v>
      </c>
      <c r="AU46" s="9">
        <f t="shared" si="14"/>
        <v>4.1677331968349414</v>
      </c>
      <c r="AV46" s="2">
        <v>2.7E-2</v>
      </c>
      <c r="AW46" s="2">
        <v>2.7E-2</v>
      </c>
      <c r="AX46" s="9">
        <f t="shared" si="15"/>
        <v>11.455129855222069</v>
      </c>
      <c r="AY46" s="2">
        <v>0.23799999999999999</v>
      </c>
      <c r="AZ46" s="2">
        <v>0.06</v>
      </c>
      <c r="BA46" s="9">
        <f t="shared" si="16"/>
        <v>73.633959556715396</v>
      </c>
      <c r="BB46" s="2">
        <v>0.373</v>
      </c>
      <c r="BC46" s="2">
        <v>2.7E-2</v>
      </c>
      <c r="BD46" s="9">
        <f t="shared" si="17"/>
        <v>112.19278051639508</v>
      </c>
      <c r="BE46" s="9">
        <f t="shared" si="18"/>
        <v>1305.7188224296472</v>
      </c>
    </row>
    <row r="47" spans="1:57" ht="16" thickBot="1" x14ac:dyDescent="0.25">
      <c r="A47" s="3">
        <v>0.89583333333333337</v>
      </c>
      <c r="B47" s="4">
        <v>42907</v>
      </c>
      <c r="C47" s="2">
        <v>0.45</v>
      </c>
      <c r="D47" s="2">
        <v>2.9000000000000001E-2</v>
      </c>
      <c r="E47" s="9">
        <f t="shared" si="0"/>
        <v>135.28004287403223</v>
      </c>
      <c r="F47" s="2">
        <v>2.1000000000000001E-2</v>
      </c>
      <c r="G47" s="2">
        <v>2E-3</v>
      </c>
      <c r="H47" s="9">
        <f t="shared" si="1"/>
        <v>6.328506932918696</v>
      </c>
      <c r="I47" s="2">
        <v>0</v>
      </c>
      <c r="J47" s="2">
        <v>0</v>
      </c>
      <c r="K47" s="9">
        <f t="shared" si="2"/>
        <v>0</v>
      </c>
      <c r="L47" s="2">
        <v>0.56799999999999995</v>
      </c>
      <c r="M47" s="2">
        <v>0.11</v>
      </c>
      <c r="N47" s="9">
        <f t="shared" si="3"/>
        <v>173.56601049744731</v>
      </c>
      <c r="O47" s="2">
        <v>0.46300000000000002</v>
      </c>
      <c r="P47" s="2">
        <v>6.9000000000000006E-2</v>
      </c>
      <c r="Q47" s="9">
        <f t="shared" si="4"/>
        <v>140.43397024936667</v>
      </c>
      <c r="R47" s="2">
        <v>0.34</v>
      </c>
      <c r="S47" s="2">
        <v>6.9000000000000006E-2</v>
      </c>
      <c r="T47" s="9">
        <f t="shared" si="5"/>
        <v>104.07924865216891</v>
      </c>
      <c r="U47" s="2">
        <v>0.47699999999999998</v>
      </c>
      <c r="V47" s="2">
        <v>0.10299999999999999</v>
      </c>
      <c r="W47" s="9">
        <f t="shared" si="6"/>
        <v>243.99692621014717</v>
      </c>
      <c r="X47" s="2">
        <v>0.13800000000000001</v>
      </c>
      <c r="Y47" s="2">
        <v>2.8000000000000001E-2</v>
      </c>
      <c r="Z47" s="9">
        <f t="shared" si="7"/>
        <v>70.405965656327723</v>
      </c>
      <c r="AA47" s="2">
        <v>0.04</v>
      </c>
      <c r="AB47" s="2">
        <v>2.7E-2</v>
      </c>
      <c r="AC47" s="9">
        <f t="shared" si="8"/>
        <v>9.6519428096109223</v>
      </c>
      <c r="AD47" s="2">
        <v>0.56299999999999994</v>
      </c>
      <c r="AE47" s="2">
        <v>0.26600000000000001</v>
      </c>
      <c r="AF47" s="9">
        <f t="shared" si="9"/>
        <v>124.53513560437473</v>
      </c>
      <c r="AG47" s="2">
        <v>0.124</v>
      </c>
      <c r="AH47" s="2">
        <v>0.03</v>
      </c>
      <c r="AI47" s="9">
        <f t="shared" si="10"/>
        <v>63.788713735268246</v>
      </c>
      <c r="AJ47" s="2">
        <v>6.3E-2</v>
      </c>
      <c r="AK47" s="2">
        <v>3.5999999999999997E-2</v>
      </c>
      <c r="AL47" s="9">
        <f t="shared" si="11"/>
        <v>36.280159867343471</v>
      </c>
      <c r="AM47" s="2">
        <v>0.115</v>
      </c>
      <c r="AN47" s="2">
        <v>7.2999999999999995E-2</v>
      </c>
      <c r="AO47" s="9">
        <f t="shared" si="12"/>
        <v>16.345568206703614</v>
      </c>
      <c r="AP47" s="2">
        <v>0.35699999999999998</v>
      </c>
      <c r="AQ47" s="2">
        <v>0.191</v>
      </c>
      <c r="AR47" s="9">
        <f t="shared" si="13"/>
        <v>48.58592388748</v>
      </c>
      <c r="AS47" s="2">
        <v>1.2999999999999999E-2</v>
      </c>
      <c r="AT47" s="2">
        <v>7.0000000000000001E-3</v>
      </c>
      <c r="AU47" s="9">
        <f t="shared" si="14"/>
        <v>4.4294469180700196</v>
      </c>
      <c r="AV47" s="2">
        <v>2.7E-2</v>
      </c>
      <c r="AW47" s="2">
        <v>2.7E-2</v>
      </c>
      <c r="AX47" s="9">
        <f t="shared" si="15"/>
        <v>11.455129855222069</v>
      </c>
      <c r="AY47" s="2">
        <v>0.23200000000000001</v>
      </c>
      <c r="AZ47" s="2">
        <v>6.0999999999999999E-2</v>
      </c>
      <c r="BA47" s="9">
        <f t="shared" si="16"/>
        <v>71.965616790242279</v>
      </c>
      <c r="BB47" s="2">
        <v>0.38100000000000001</v>
      </c>
      <c r="BC47" s="2">
        <v>2.5999999999999999E-2</v>
      </c>
      <c r="BD47" s="9">
        <f t="shared" si="17"/>
        <v>114.56583260291875</v>
      </c>
      <c r="BE47" s="9">
        <f t="shared" si="18"/>
        <v>1375.6941413496429</v>
      </c>
    </row>
    <row r="48" spans="1:57" ht="16" thickBot="1" x14ac:dyDescent="0.25">
      <c r="A48" s="3">
        <v>0.91666666666666663</v>
      </c>
      <c r="B48" s="4">
        <v>42907</v>
      </c>
      <c r="C48" s="2">
        <v>0.45200000000000001</v>
      </c>
      <c r="D48" s="2">
        <v>3.1E-2</v>
      </c>
      <c r="E48" s="9">
        <f t="shared" si="0"/>
        <v>135.91854178146556</v>
      </c>
      <c r="F48" s="2">
        <v>2.1999999999999999E-2</v>
      </c>
      <c r="G48" s="2">
        <v>3.0000000000000001E-3</v>
      </c>
      <c r="H48" s="9">
        <f t="shared" si="1"/>
        <v>6.6610809933523543</v>
      </c>
      <c r="I48" s="2">
        <v>0</v>
      </c>
      <c r="J48" s="2">
        <v>0</v>
      </c>
      <c r="K48" s="9">
        <f t="shared" si="2"/>
        <v>0</v>
      </c>
      <c r="L48" s="2">
        <v>0.55900000000000005</v>
      </c>
      <c r="M48" s="2">
        <v>0.109</v>
      </c>
      <c r="N48" s="9">
        <f t="shared" si="3"/>
        <v>170.85836239411873</v>
      </c>
      <c r="O48" s="2">
        <v>0.44800000000000001</v>
      </c>
      <c r="P48" s="2">
        <v>6.9000000000000006E-2</v>
      </c>
      <c r="Q48" s="9">
        <f t="shared" si="4"/>
        <v>135.9847417911289</v>
      </c>
      <c r="R48" s="2">
        <v>0.33500000000000002</v>
      </c>
      <c r="S48" s="2">
        <v>7.6999999999999999E-2</v>
      </c>
      <c r="T48" s="9">
        <f t="shared" si="5"/>
        <v>103.12060899742593</v>
      </c>
      <c r="U48" s="2">
        <v>0.45600000000000002</v>
      </c>
      <c r="V48" s="2">
        <v>0.105</v>
      </c>
      <c r="W48" s="9">
        <f t="shared" si="6"/>
        <v>233.96634373345239</v>
      </c>
      <c r="X48" s="2">
        <v>0.14000000000000001</v>
      </c>
      <c r="Y48" s="2">
        <v>2.7E-2</v>
      </c>
      <c r="Z48" s="9">
        <f t="shared" si="7"/>
        <v>71.289901108081224</v>
      </c>
      <c r="AA48" s="2">
        <v>0.04</v>
      </c>
      <c r="AB48" s="2">
        <v>2.8000000000000001E-2</v>
      </c>
      <c r="AC48" s="9">
        <f t="shared" si="8"/>
        <v>9.7652444925869641</v>
      </c>
      <c r="AD48" s="2">
        <v>0.62</v>
      </c>
      <c r="AE48" s="2">
        <v>0.30299999999999999</v>
      </c>
      <c r="AF48" s="9">
        <f t="shared" si="9"/>
        <v>138.01579619739184</v>
      </c>
      <c r="AG48" s="2">
        <v>0.123</v>
      </c>
      <c r="AH48" s="2">
        <v>0.03</v>
      </c>
      <c r="AI48" s="9">
        <f t="shared" si="10"/>
        <v>63.302843538027581</v>
      </c>
      <c r="AJ48" s="2">
        <v>6.2E-2</v>
      </c>
      <c r="AK48" s="2">
        <v>3.5999999999999997E-2</v>
      </c>
      <c r="AL48" s="9">
        <f t="shared" si="11"/>
        <v>35.846896657869841</v>
      </c>
      <c r="AM48" s="2">
        <v>0.13400000000000001</v>
      </c>
      <c r="AN48" s="2">
        <v>8.8999999999999996E-2</v>
      </c>
      <c r="AO48" s="9">
        <f t="shared" si="12"/>
        <v>19.303595520006112</v>
      </c>
      <c r="AP48" s="2">
        <v>0.33400000000000002</v>
      </c>
      <c r="AQ48" s="2">
        <v>0.20200000000000001</v>
      </c>
      <c r="AR48" s="9">
        <f t="shared" si="13"/>
        <v>46.83998292057759</v>
      </c>
      <c r="AS48" s="2">
        <v>1.2E-2</v>
      </c>
      <c r="AT48" s="2">
        <v>7.0000000000000001E-3</v>
      </c>
      <c r="AU48" s="9">
        <f t="shared" si="14"/>
        <v>4.1677331968349414</v>
      </c>
      <c r="AV48" s="2">
        <v>2.5999999999999999E-2</v>
      </c>
      <c r="AW48" s="2">
        <v>2.7E-2</v>
      </c>
      <c r="AX48" s="9">
        <f t="shared" si="15"/>
        <v>11.244998888394788</v>
      </c>
      <c r="AY48" s="2">
        <v>0.23799999999999999</v>
      </c>
      <c r="AZ48" s="2">
        <v>6.0999999999999999E-2</v>
      </c>
      <c r="BA48" s="9">
        <f t="shared" si="16"/>
        <v>73.70786932207443</v>
      </c>
      <c r="BB48" s="2">
        <v>0.38200000000000001</v>
      </c>
      <c r="BC48" s="2">
        <v>2.5999999999999999E-2</v>
      </c>
      <c r="BD48" s="9">
        <f t="shared" si="17"/>
        <v>114.8651383144599</v>
      </c>
      <c r="BE48" s="9">
        <f t="shared" si="18"/>
        <v>1374.859679847249</v>
      </c>
    </row>
    <row r="49" spans="1:57" ht="16" thickBot="1" x14ac:dyDescent="0.25">
      <c r="A49" s="3">
        <v>0.9375</v>
      </c>
      <c r="B49" s="4">
        <v>42907</v>
      </c>
      <c r="C49" s="2">
        <v>0.44700000000000001</v>
      </c>
      <c r="D49" s="2">
        <v>2.9000000000000001E-2</v>
      </c>
      <c r="E49" s="9">
        <f t="shared" si="0"/>
        <v>134.38191842655024</v>
      </c>
      <c r="F49" s="2">
        <v>2.1999999999999999E-2</v>
      </c>
      <c r="G49" s="2">
        <v>3.0000000000000001E-3</v>
      </c>
      <c r="H49" s="9">
        <f t="shared" si="1"/>
        <v>6.6610809933523543</v>
      </c>
      <c r="I49" s="2">
        <v>0</v>
      </c>
      <c r="J49" s="2">
        <v>0</v>
      </c>
      <c r="K49" s="9">
        <f t="shared" si="2"/>
        <v>0</v>
      </c>
      <c r="L49" s="2">
        <v>0.56200000000000006</v>
      </c>
      <c r="M49" s="2">
        <v>0.11</v>
      </c>
      <c r="N49" s="9">
        <f t="shared" si="3"/>
        <v>171.7991850970196</v>
      </c>
      <c r="O49" s="2">
        <v>0.41</v>
      </c>
      <c r="P49" s="2">
        <v>6.8000000000000005E-2</v>
      </c>
      <c r="Q49" s="9">
        <f t="shared" si="4"/>
        <v>124.68023099112384</v>
      </c>
      <c r="R49" s="2">
        <v>0.309</v>
      </c>
      <c r="S49" s="2">
        <v>7.1999999999999995E-2</v>
      </c>
      <c r="T49" s="9">
        <f t="shared" si="5"/>
        <v>95.183244323777899</v>
      </c>
      <c r="U49" s="2">
        <v>0.442</v>
      </c>
      <c r="V49" s="2">
        <v>0.104</v>
      </c>
      <c r="W49" s="9">
        <f t="shared" si="6"/>
        <v>227.03523955544875</v>
      </c>
      <c r="X49" s="2">
        <v>0.128</v>
      </c>
      <c r="Y49" s="2">
        <v>2.9000000000000001E-2</v>
      </c>
      <c r="Z49" s="9">
        <f t="shared" si="7"/>
        <v>65.622023742033434</v>
      </c>
      <c r="AA49" s="2">
        <v>0.04</v>
      </c>
      <c r="AB49" s="2">
        <v>2.7E-2</v>
      </c>
      <c r="AC49" s="9">
        <f t="shared" si="8"/>
        <v>9.6519428096109223</v>
      </c>
      <c r="AD49" s="2">
        <v>0.61899999999999999</v>
      </c>
      <c r="AE49" s="2">
        <v>0.30599999999999999</v>
      </c>
      <c r="AF49" s="9">
        <f t="shared" si="9"/>
        <v>138.10097754903836</v>
      </c>
      <c r="AG49" s="2">
        <v>0.124</v>
      </c>
      <c r="AH49" s="2">
        <v>0.03</v>
      </c>
      <c r="AI49" s="9">
        <f t="shared" si="10"/>
        <v>63.788713735268246</v>
      </c>
      <c r="AJ49" s="2">
        <v>6.3E-2</v>
      </c>
      <c r="AK49" s="2">
        <v>3.5999999999999997E-2</v>
      </c>
      <c r="AL49" s="9">
        <f t="shared" si="11"/>
        <v>36.280159867343471</v>
      </c>
      <c r="AM49" s="2">
        <v>0.128</v>
      </c>
      <c r="AN49" s="2">
        <v>8.5999999999999993E-2</v>
      </c>
      <c r="AO49" s="9">
        <f t="shared" si="12"/>
        <v>18.504918265153186</v>
      </c>
      <c r="AP49" s="2">
        <v>0.499</v>
      </c>
      <c r="AQ49" s="2">
        <v>0.22900000000000001</v>
      </c>
      <c r="AR49" s="9">
        <f t="shared" si="13"/>
        <v>65.88448072194241</v>
      </c>
      <c r="AS49" s="2">
        <v>1.2E-2</v>
      </c>
      <c r="AT49" s="2">
        <v>7.0000000000000001E-3</v>
      </c>
      <c r="AU49" s="9">
        <f t="shared" si="14"/>
        <v>4.1677331968349414</v>
      </c>
      <c r="AV49" s="2">
        <v>2.5999999999999999E-2</v>
      </c>
      <c r="AW49" s="2">
        <v>2.7E-2</v>
      </c>
      <c r="AX49" s="9">
        <f t="shared" si="15"/>
        <v>11.244998888394788</v>
      </c>
      <c r="AY49" s="2">
        <v>0.24399999999999999</v>
      </c>
      <c r="AZ49" s="2">
        <v>6.3E-2</v>
      </c>
      <c r="BA49" s="9">
        <f t="shared" si="16"/>
        <v>75.600595235751953</v>
      </c>
      <c r="BB49" s="2">
        <v>0.36899999999999999</v>
      </c>
      <c r="BC49" s="2">
        <v>2.5999999999999999E-2</v>
      </c>
      <c r="BD49" s="9">
        <f t="shared" si="17"/>
        <v>110.97445652040834</v>
      </c>
      <c r="BE49" s="9">
        <f t="shared" si="18"/>
        <v>1359.5618999190528</v>
      </c>
    </row>
    <row r="50" spans="1:57" ht="16" thickBot="1" x14ac:dyDescent="0.25">
      <c r="A50" s="3">
        <v>0.95833333333333337</v>
      </c>
      <c r="B50" s="4">
        <v>42907</v>
      </c>
      <c r="C50" s="2">
        <v>0.441</v>
      </c>
      <c r="D50" s="2">
        <v>3.2000000000000001E-2</v>
      </c>
      <c r="E50" s="9">
        <f t="shared" si="0"/>
        <v>132.64784204803334</v>
      </c>
      <c r="F50" s="2">
        <v>2.1999999999999999E-2</v>
      </c>
      <c r="G50" s="2">
        <v>3.0000000000000001E-3</v>
      </c>
      <c r="H50" s="9">
        <f t="shared" si="1"/>
        <v>6.6610809933523543</v>
      </c>
      <c r="I50" s="2">
        <v>0</v>
      </c>
      <c r="J50" s="2">
        <v>0</v>
      </c>
      <c r="K50" s="9">
        <f t="shared" si="2"/>
        <v>0</v>
      </c>
      <c r="L50" s="2">
        <v>0.52900000000000003</v>
      </c>
      <c r="M50" s="2">
        <v>0.11</v>
      </c>
      <c r="N50" s="9">
        <f t="shared" si="3"/>
        <v>162.09469454612017</v>
      </c>
      <c r="O50" s="2">
        <v>0.372</v>
      </c>
      <c r="P50" s="2">
        <v>6.6000000000000003E-2</v>
      </c>
      <c r="Q50" s="9">
        <f t="shared" si="4"/>
        <v>113.3428427383044</v>
      </c>
      <c r="R50" s="2">
        <v>0.32400000000000001</v>
      </c>
      <c r="S50" s="2">
        <v>7.5999999999999998E-2</v>
      </c>
      <c r="T50" s="9">
        <f t="shared" si="5"/>
        <v>99.838269215767156</v>
      </c>
      <c r="U50" s="2">
        <v>0.434</v>
      </c>
      <c r="V50" s="2">
        <v>0.11</v>
      </c>
      <c r="W50" s="9">
        <f t="shared" si="6"/>
        <v>223.86156436512275</v>
      </c>
      <c r="X50" s="2">
        <v>0.124</v>
      </c>
      <c r="Y50" s="2">
        <v>2.7E-2</v>
      </c>
      <c r="Z50" s="9">
        <f t="shared" si="7"/>
        <v>63.452738317585634</v>
      </c>
      <c r="AA50" s="2">
        <v>0.04</v>
      </c>
      <c r="AB50" s="2">
        <v>2.7E-2</v>
      </c>
      <c r="AC50" s="9">
        <f t="shared" si="8"/>
        <v>9.6519428096109223</v>
      </c>
      <c r="AD50" s="2">
        <v>0.61499999999999999</v>
      </c>
      <c r="AE50" s="2">
        <v>0.307</v>
      </c>
      <c r="AF50" s="9">
        <f t="shared" si="9"/>
        <v>137.47348835320938</v>
      </c>
      <c r="AG50" s="2">
        <v>0.123</v>
      </c>
      <c r="AH50" s="2">
        <v>3.1E-2</v>
      </c>
      <c r="AI50" s="9">
        <f t="shared" si="10"/>
        <v>63.423181881706313</v>
      </c>
      <c r="AJ50" s="2">
        <v>6.3E-2</v>
      </c>
      <c r="AK50" s="2">
        <v>3.5999999999999997E-2</v>
      </c>
      <c r="AL50" s="9">
        <f t="shared" si="11"/>
        <v>36.280159867343471</v>
      </c>
      <c r="AM50" s="2">
        <v>0.129</v>
      </c>
      <c r="AN50" s="2">
        <v>8.5999999999999993E-2</v>
      </c>
      <c r="AO50" s="9">
        <f t="shared" si="12"/>
        <v>18.604644581394183</v>
      </c>
      <c r="AP50" s="2">
        <v>0.34899999999999998</v>
      </c>
      <c r="AQ50" s="2">
        <v>0.19800000000000001</v>
      </c>
      <c r="AR50" s="9">
        <f t="shared" si="13"/>
        <v>48.150514015947948</v>
      </c>
      <c r="AS50" s="2">
        <v>1.2E-2</v>
      </c>
      <c r="AT50" s="2">
        <v>6.0000000000000001E-3</v>
      </c>
      <c r="AU50" s="9">
        <f t="shared" si="14"/>
        <v>4.0249223594996222</v>
      </c>
      <c r="AV50" s="2">
        <v>2.5999999999999999E-2</v>
      </c>
      <c r="AW50" s="2">
        <v>2.7E-2</v>
      </c>
      <c r="AX50" s="9">
        <f t="shared" si="15"/>
        <v>11.244998888394788</v>
      </c>
      <c r="AY50" s="2">
        <v>0.23799999999999999</v>
      </c>
      <c r="AZ50" s="2">
        <v>6.2E-2</v>
      </c>
      <c r="BA50" s="9">
        <f t="shared" si="16"/>
        <v>73.78292485392538</v>
      </c>
      <c r="BB50" s="2">
        <v>0.36899999999999999</v>
      </c>
      <c r="BC50" s="2">
        <v>2.5999999999999999E-2</v>
      </c>
      <c r="BD50" s="9">
        <f t="shared" si="17"/>
        <v>110.97445652040834</v>
      </c>
      <c r="BE50" s="9">
        <f t="shared" si="18"/>
        <v>1315.5102663557261</v>
      </c>
    </row>
    <row r="51" spans="1:57" ht="16" thickBot="1" x14ac:dyDescent="0.25">
      <c r="A51" s="3">
        <v>0.97916666666666663</v>
      </c>
      <c r="B51" s="4">
        <v>42907</v>
      </c>
      <c r="C51" s="2">
        <v>0.432</v>
      </c>
      <c r="D51" s="2">
        <v>3.1E-2</v>
      </c>
      <c r="E51" s="9">
        <f t="shared" si="0"/>
        <v>129.93325209506608</v>
      </c>
      <c r="F51" s="2">
        <v>2.1999999999999999E-2</v>
      </c>
      <c r="G51" s="2">
        <v>2E-3</v>
      </c>
      <c r="H51" s="9">
        <f t="shared" si="1"/>
        <v>6.627216610312356</v>
      </c>
      <c r="I51" s="2">
        <v>0</v>
      </c>
      <c r="J51" s="2">
        <v>0</v>
      </c>
      <c r="K51" s="9">
        <f t="shared" si="2"/>
        <v>0</v>
      </c>
      <c r="L51" s="2">
        <v>0.51600000000000001</v>
      </c>
      <c r="M51" s="2">
        <v>0.115</v>
      </c>
      <c r="N51" s="9">
        <f t="shared" si="3"/>
        <v>158.59788775390422</v>
      </c>
      <c r="O51" s="2">
        <v>0.32400000000000001</v>
      </c>
      <c r="P51" s="2">
        <v>5.8000000000000003E-2</v>
      </c>
      <c r="Q51" s="9">
        <f t="shared" si="4"/>
        <v>98.745126462018376</v>
      </c>
      <c r="R51" s="2">
        <v>0.29299999999999998</v>
      </c>
      <c r="S51" s="2">
        <v>7.9000000000000001E-2</v>
      </c>
      <c r="T51" s="9">
        <f t="shared" si="5"/>
        <v>91.03900263074064</v>
      </c>
      <c r="U51" s="2">
        <v>0.374</v>
      </c>
      <c r="V51" s="2">
        <v>0.1</v>
      </c>
      <c r="W51" s="9">
        <f t="shared" si="6"/>
        <v>193.56910910576616</v>
      </c>
      <c r="X51" s="2">
        <v>0.122</v>
      </c>
      <c r="Y51" s="2">
        <v>2.5999999999999999E-2</v>
      </c>
      <c r="Z51" s="9">
        <f t="shared" si="7"/>
        <v>62.369864518050704</v>
      </c>
      <c r="AA51" s="2">
        <v>4.1000000000000002E-2</v>
      </c>
      <c r="AB51" s="2">
        <v>2.8000000000000001E-2</v>
      </c>
      <c r="AC51" s="9">
        <f t="shared" si="8"/>
        <v>9.9297532698451274</v>
      </c>
      <c r="AD51" s="2">
        <v>0.60599999999999998</v>
      </c>
      <c r="AE51" s="2">
        <v>0.30499999999999999</v>
      </c>
      <c r="AF51" s="9">
        <f t="shared" si="9"/>
        <v>135.68507655597207</v>
      </c>
      <c r="AG51" s="2">
        <v>0.125</v>
      </c>
      <c r="AH51" s="2">
        <v>0.03</v>
      </c>
      <c r="AI51" s="9">
        <f t="shared" si="10"/>
        <v>64.274800660912206</v>
      </c>
      <c r="AJ51" s="2">
        <v>6.2E-2</v>
      </c>
      <c r="AK51" s="2">
        <v>3.5999999999999997E-2</v>
      </c>
      <c r="AL51" s="9">
        <f t="shared" si="11"/>
        <v>35.846896657869841</v>
      </c>
      <c r="AM51" s="2">
        <v>0.114</v>
      </c>
      <c r="AN51" s="2">
        <v>7.4999999999999997E-2</v>
      </c>
      <c r="AO51" s="9">
        <f t="shared" si="12"/>
        <v>16.375054198383591</v>
      </c>
      <c r="AP51" s="2">
        <v>0.372</v>
      </c>
      <c r="AQ51" s="2">
        <v>0.18099999999999999</v>
      </c>
      <c r="AR51" s="9">
        <f t="shared" si="13"/>
        <v>49.643609860685991</v>
      </c>
      <c r="AS51" s="2">
        <v>1.2999999999999999E-2</v>
      </c>
      <c r="AT51" s="2">
        <v>7.0000000000000001E-3</v>
      </c>
      <c r="AU51" s="9">
        <f t="shared" si="14"/>
        <v>4.4294469180700196</v>
      </c>
      <c r="AV51" s="2">
        <v>2.5999999999999999E-2</v>
      </c>
      <c r="AW51" s="2">
        <v>2.7E-2</v>
      </c>
      <c r="AX51" s="9">
        <f t="shared" si="15"/>
        <v>11.244998888394788</v>
      </c>
      <c r="AY51" s="2">
        <v>0.23300000000000001</v>
      </c>
      <c r="AZ51" s="2">
        <v>6.2E-2</v>
      </c>
      <c r="BA51" s="9">
        <f t="shared" si="16"/>
        <v>72.332357904329371</v>
      </c>
      <c r="BB51" s="2">
        <v>0.36699999999999999</v>
      </c>
      <c r="BC51" s="2">
        <v>2.4E-2</v>
      </c>
      <c r="BD51" s="9">
        <f t="shared" si="17"/>
        <v>110.33517118308197</v>
      </c>
      <c r="BE51" s="9">
        <f t="shared" si="18"/>
        <v>1250.9786252734036</v>
      </c>
    </row>
    <row r="52" spans="1:57" ht="16" thickBot="1" x14ac:dyDescent="0.25">
      <c r="A52" s="3">
        <v>1</v>
      </c>
      <c r="B52" s="4">
        <v>42908</v>
      </c>
      <c r="C52" s="2">
        <v>0.43</v>
      </c>
      <c r="D52" s="2">
        <v>2.9000000000000001E-2</v>
      </c>
      <c r="E52" s="9">
        <f t="shared" si="0"/>
        <v>129.29303925579288</v>
      </c>
      <c r="F52" s="2">
        <v>2.1999999999999999E-2</v>
      </c>
      <c r="G52" s="2">
        <v>3.0000000000000001E-3</v>
      </c>
      <c r="H52" s="9">
        <f t="shared" si="1"/>
        <v>6.6610809933523543</v>
      </c>
      <c r="I52" s="2">
        <v>0</v>
      </c>
      <c r="J52" s="2">
        <v>0</v>
      </c>
      <c r="K52" s="9">
        <f t="shared" si="2"/>
        <v>0</v>
      </c>
      <c r="L52" s="2">
        <v>0.46</v>
      </c>
      <c r="M52" s="2">
        <v>0.106</v>
      </c>
      <c r="N52" s="9">
        <f t="shared" si="3"/>
        <v>141.61652445954178</v>
      </c>
      <c r="O52" s="2">
        <v>0.29799999999999999</v>
      </c>
      <c r="P52" s="2">
        <v>5.2999999999999999E-2</v>
      </c>
      <c r="Q52" s="9">
        <f t="shared" si="4"/>
        <v>90.80291845530077</v>
      </c>
      <c r="R52" s="2">
        <v>0.26900000000000002</v>
      </c>
      <c r="S52" s="2">
        <v>7.4999999999999997E-2</v>
      </c>
      <c r="T52" s="9">
        <f t="shared" si="5"/>
        <v>83.777920719005678</v>
      </c>
      <c r="U52" s="2">
        <v>0.35599999999999998</v>
      </c>
      <c r="V52" s="2">
        <v>9.7000000000000003E-2</v>
      </c>
      <c r="W52" s="9">
        <f t="shared" si="6"/>
        <v>184.48915957313048</v>
      </c>
      <c r="X52" s="2">
        <v>0.112</v>
      </c>
      <c r="Y52" s="2">
        <v>2.7E-2</v>
      </c>
      <c r="Z52" s="9">
        <f t="shared" si="7"/>
        <v>57.604253315184984</v>
      </c>
      <c r="AA52" s="2">
        <v>3.9E-2</v>
      </c>
      <c r="AB52" s="2">
        <v>2.7E-2</v>
      </c>
      <c r="AC52" s="9">
        <f t="shared" si="8"/>
        <v>9.4868329805051381</v>
      </c>
      <c r="AD52" s="2">
        <v>0.60399999999999998</v>
      </c>
      <c r="AE52" s="2">
        <v>0.30499999999999999</v>
      </c>
      <c r="AF52" s="9">
        <f t="shared" si="9"/>
        <v>135.32789808461521</v>
      </c>
      <c r="AG52" s="2">
        <v>0.12</v>
      </c>
      <c r="AH52" s="2">
        <v>0.03</v>
      </c>
      <c r="AI52" s="9">
        <f t="shared" si="10"/>
        <v>61.846584384264908</v>
      </c>
      <c r="AJ52" s="2">
        <v>6.3E-2</v>
      </c>
      <c r="AK52" s="2">
        <v>3.5999999999999997E-2</v>
      </c>
      <c r="AL52" s="9">
        <f t="shared" si="11"/>
        <v>36.280159867343471</v>
      </c>
      <c r="AM52" s="2">
        <v>0.11899999999999999</v>
      </c>
      <c r="AN52" s="2">
        <v>7.8E-2</v>
      </c>
      <c r="AO52" s="9">
        <f t="shared" si="12"/>
        <v>17.074191049651517</v>
      </c>
      <c r="AP52" s="2">
        <v>0.372</v>
      </c>
      <c r="AQ52" s="2">
        <v>0.19400000000000001</v>
      </c>
      <c r="AR52" s="9">
        <f t="shared" si="13"/>
        <v>50.345685018678608</v>
      </c>
      <c r="AS52" s="2">
        <v>1.2E-2</v>
      </c>
      <c r="AT52" s="2">
        <v>7.0000000000000001E-3</v>
      </c>
      <c r="AU52" s="9">
        <f t="shared" si="14"/>
        <v>4.1677331968349414</v>
      </c>
      <c r="AV52" s="2">
        <v>2.5999999999999999E-2</v>
      </c>
      <c r="AW52" s="2">
        <v>2.5999999999999999E-2</v>
      </c>
      <c r="AX52" s="9">
        <f t="shared" si="15"/>
        <v>11.030865786510143</v>
      </c>
      <c r="AY52" s="2">
        <v>0.23300000000000001</v>
      </c>
      <c r="AZ52" s="2">
        <v>6.2E-2</v>
      </c>
      <c r="BA52" s="9">
        <f t="shared" si="16"/>
        <v>72.332357904329371</v>
      </c>
      <c r="BB52" s="2">
        <v>0.36599999999999999</v>
      </c>
      <c r="BC52" s="2">
        <v>2.5000000000000001E-2</v>
      </c>
      <c r="BD52" s="9">
        <f t="shared" si="17"/>
        <v>110.05584945835454</v>
      </c>
      <c r="BE52" s="9">
        <f t="shared" si="18"/>
        <v>1202.1930545023968</v>
      </c>
    </row>
  </sheetData>
  <mergeCells count="31">
    <mergeCell ref="AG1:AL1"/>
    <mergeCell ref="AG2:AI2"/>
    <mergeCell ref="AJ2:AL2"/>
    <mergeCell ref="BE1:BE3"/>
    <mergeCell ref="U1:Z1"/>
    <mergeCell ref="U2:W2"/>
    <mergeCell ref="X2:Z2"/>
    <mergeCell ref="AA1:AF1"/>
    <mergeCell ref="AA2:AC2"/>
    <mergeCell ref="AD2:AF2"/>
    <mergeCell ref="AM1:AR1"/>
    <mergeCell ref="AM2:AO2"/>
    <mergeCell ref="AP2:AR2"/>
    <mergeCell ref="AY1:BD1"/>
    <mergeCell ref="AY2:BA2"/>
    <mergeCell ref="BB2:BD2"/>
    <mergeCell ref="AS1:AX1"/>
    <mergeCell ref="AS2:AU2"/>
    <mergeCell ref="AV2:AX2"/>
    <mergeCell ref="A3:B3"/>
    <mergeCell ref="C1:H1"/>
    <mergeCell ref="C2:E2"/>
    <mergeCell ref="F2:H2"/>
    <mergeCell ref="I1:N1"/>
    <mergeCell ref="I2:K2"/>
    <mergeCell ref="L2:N2"/>
    <mergeCell ref="O2:Q2"/>
    <mergeCell ref="R2:T2"/>
    <mergeCell ref="O1:T1"/>
    <mergeCell ref="A1:B1"/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0" sqref="O10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83203125" collapsed="1"/>
    <col min="6" max="7" width="9.1640625" hidden="1" customWidth="1" outlineLevel="1"/>
    <col min="8" max="8" width="8.83203125" customWidth="1" collapsed="1"/>
    <col min="9" max="10" width="9.1640625" hidden="1" customWidth="1" outlineLevel="1"/>
    <col min="11" max="11" width="8.83203125" collapsed="1"/>
    <col min="12" max="13" width="9.1640625" hidden="1" customWidth="1" outlineLevel="1"/>
    <col min="14" max="14" width="8.83203125" customWidth="1" collapsed="1"/>
  </cols>
  <sheetData>
    <row r="1" spans="1:15" x14ac:dyDescent="0.2">
      <c r="A1" s="28" t="s">
        <v>5</v>
      </c>
      <c r="B1" s="28"/>
      <c r="C1" s="36" t="s">
        <v>166</v>
      </c>
      <c r="D1" s="37"/>
      <c r="E1" s="37"/>
      <c r="F1" s="37"/>
      <c r="G1" s="37"/>
      <c r="H1" s="38"/>
      <c r="I1" s="36" t="s">
        <v>167</v>
      </c>
      <c r="J1" s="37"/>
      <c r="K1" s="37"/>
      <c r="L1" s="37"/>
      <c r="M1" s="37"/>
      <c r="N1" s="38"/>
      <c r="O1" s="29" t="s">
        <v>26</v>
      </c>
    </row>
    <row r="2" spans="1:15" x14ac:dyDescent="0.2">
      <c r="A2" s="28" t="s">
        <v>6</v>
      </c>
      <c r="B2" s="28"/>
      <c r="C2" s="35" t="s">
        <v>168</v>
      </c>
      <c r="D2" s="33"/>
      <c r="E2" s="34"/>
      <c r="F2" s="35" t="s">
        <v>169</v>
      </c>
      <c r="G2" s="33"/>
      <c r="H2" s="34"/>
      <c r="I2" s="35" t="s">
        <v>170</v>
      </c>
      <c r="J2" s="33"/>
      <c r="K2" s="34"/>
      <c r="L2" s="35" t="s">
        <v>171</v>
      </c>
      <c r="M2" s="33"/>
      <c r="N2" s="34"/>
      <c r="O2" s="30"/>
    </row>
    <row r="3" spans="1:15" ht="16" thickBot="1" x14ac:dyDescent="0.25">
      <c r="A3" s="28" t="s">
        <v>7</v>
      </c>
      <c r="B3" s="28"/>
      <c r="C3" s="20"/>
      <c r="D3" s="20"/>
      <c r="E3" s="7">
        <v>500</v>
      </c>
      <c r="F3" s="20"/>
      <c r="G3" s="20"/>
      <c r="H3" s="7">
        <v>500</v>
      </c>
      <c r="I3" s="20"/>
      <c r="J3" s="20"/>
      <c r="K3" s="7">
        <v>500</v>
      </c>
      <c r="L3" s="20"/>
      <c r="M3" s="20"/>
      <c r="N3" s="7">
        <v>500</v>
      </c>
      <c r="O3" s="31"/>
    </row>
    <row r="4" spans="1:15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5" t="s">
        <v>8</v>
      </c>
    </row>
    <row r="5" spans="1:15" ht="16" thickBot="1" x14ac:dyDescent="0.25">
      <c r="A5" s="3">
        <v>2.0833333333333332E-2</v>
      </c>
      <c r="B5" s="4">
        <v>42907</v>
      </c>
      <c r="C5" s="2">
        <v>0.31900000000000001</v>
      </c>
      <c r="D5" s="2">
        <v>0</v>
      </c>
      <c r="E5" s="9">
        <f>SQRT(C5*C5+D5*D5)*E$3</f>
        <v>159.5</v>
      </c>
      <c r="F5" s="2">
        <v>0.158</v>
      </c>
      <c r="G5" s="2">
        <v>0</v>
      </c>
      <c r="H5" s="9">
        <f>SQRT(F5*F5+G5*G5)*H$3</f>
        <v>79</v>
      </c>
      <c r="I5" s="2">
        <v>0.28100000000000003</v>
      </c>
      <c r="J5" s="2">
        <v>0</v>
      </c>
      <c r="K5" s="9">
        <f>SQRT(I5*I5+J5*J5)*K$3</f>
        <v>140.5</v>
      </c>
      <c r="L5" s="2">
        <v>0.161</v>
      </c>
      <c r="M5" s="2">
        <v>0</v>
      </c>
      <c r="N5" s="9">
        <f>SQRT(L5*L5+M5*M5)*N$3</f>
        <v>80.5</v>
      </c>
      <c r="O5" s="9">
        <f t="shared" ref="O5:O52" si="0">SUMIF($C$3:$N$3,"&gt;0",C5:N5)</f>
        <v>459.5</v>
      </c>
    </row>
    <row r="6" spans="1:15" ht="16" thickBot="1" x14ac:dyDescent="0.25">
      <c r="A6" s="3">
        <v>4.1666666666666664E-2</v>
      </c>
      <c r="B6" s="4">
        <v>42907</v>
      </c>
      <c r="C6" s="2">
        <v>0.314</v>
      </c>
      <c r="D6" s="2">
        <v>0</v>
      </c>
      <c r="E6" s="9">
        <f t="shared" ref="E6:E52" si="1">SQRT(C6*C6+D6*D6)*E$3</f>
        <v>157</v>
      </c>
      <c r="F6" s="2">
        <v>0.157</v>
      </c>
      <c r="G6" s="2">
        <v>0</v>
      </c>
      <c r="H6" s="9">
        <f t="shared" ref="H6:H52" si="2">SQRT(F6*F6+G6*G6)*H$3</f>
        <v>78.5</v>
      </c>
      <c r="I6" s="2">
        <v>0.27500000000000002</v>
      </c>
      <c r="J6" s="2">
        <v>0</v>
      </c>
      <c r="K6" s="9">
        <f t="shared" ref="K6:K52" si="3">SQRT(I6*I6+J6*J6)*K$3</f>
        <v>137.5</v>
      </c>
      <c r="L6" s="2">
        <v>0.158</v>
      </c>
      <c r="M6" s="2">
        <v>0</v>
      </c>
      <c r="N6" s="9">
        <f t="shared" ref="N6:N52" si="4">SQRT(L6*L6+M6*M6)*N$3</f>
        <v>79</v>
      </c>
      <c r="O6" s="9">
        <f t="shared" si="0"/>
        <v>452</v>
      </c>
    </row>
    <row r="7" spans="1:15" ht="16" thickBot="1" x14ac:dyDescent="0.25">
      <c r="A7" s="3">
        <v>6.25E-2</v>
      </c>
      <c r="B7" s="4">
        <v>42907</v>
      </c>
      <c r="C7" s="2">
        <v>0.31</v>
      </c>
      <c r="D7" s="2">
        <v>0</v>
      </c>
      <c r="E7" s="9">
        <f t="shared" si="1"/>
        <v>155</v>
      </c>
      <c r="F7" s="2">
        <v>0.16</v>
      </c>
      <c r="G7" s="2">
        <v>0</v>
      </c>
      <c r="H7" s="9">
        <f t="shared" si="2"/>
        <v>80</v>
      </c>
      <c r="I7" s="2">
        <v>0.26800000000000002</v>
      </c>
      <c r="J7" s="2">
        <v>0</v>
      </c>
      <c r="K7" s="9">
        <f t="shared" si="3"/>
        <v>134</v>
      </c>
      <c r="L7" s="2">
        <v>0.16</v>
      </c>
      <c r="M7" s="2">
        <v>0</v>
      </c>
      <c r="N7" s="9">
        <f t="shared" si="4"/>
        <v>80</v>
      </c>
      <c r="O7" s="9">
        <f t="shared" si="0"/>
        <v>449</v>
      </c>
    </row>
    <row r="8" spans="1:15" ht="16" thickBot="1" x14ac:dyDescent="0.25">
      <c r="A8" s="3">
        <v>8.3333333333333329E-2</v>
      </c>
      <c r="B8" s="4">
        <v>42907</v>
      </c>
      <c r="C8" s="2">
        <v>0.30399999999999999</v>
      </c>
      <c r="D8" s="2">
        <v>0</v>
      </c>
      <c r="E8" s="9">
        <f t="shared" si="1"/>
        <v>152</v>
      </c>
      <c r="F8" s="2">
        <v>0.158</v>
      </c>
      <c r="G8" s="2">
        <v>0</v>
      </c>
      <c r="H8" s="9">
        <f t="shared" si="2"/>
        <v>79</v>
      </c>
      <c r="I8" s="2">
        <v>0.26300000000000001</v>
      </c>
      <c r="J8" s="2">
        <v>0</v>
      </c>
      <c r="K8" s="9">
        <f t="shared" si="3"/>
        <v>131.5</v>
      </c>
      <c r="L8" s="2">
        <v>0.161</v>
      </c>
      <c r="M8" s="2">
        <v>0</v>
      </c>
      <c r="N8" s="9">
        <f t="shared" si="4"/>
        <v>80.5</v>
      </c>
      <c r="O8" s="9">
        <f t="shared" si="0"/>
        <v>443</v>
      </c>
    </row>
    <row r="9" spans="1:15" ht="16" thickBot="1" x14ac:dyDescent="0.25">
      <c r="A9" s="3">
        <v>0.10416666666666667</v>
      </c>
      <c r="B9" s="4">
        <v>42907</v>
      </c>
      <c r="C9" s="2">
        <v>0.30099999999999999</v>
      </c>
      <c r="D9" s="2">
        <v>0</v>
      </c>
      <c r="E9" s="9">
        <f t="shared" si="1"/>
        <v>150.5</v>
      </c>
      <c r="F9" s="2">
        <v>0.156</v>
      </c>
      <c r="G9" s="2">
        <v>0</v>
      </c>
      <c r="H9" s="9">
        <f t="shared" si="2"/>
        <v>78</v>
      </c>
      <c r="I9" s="2">
        <v>0.25700000000000001</v>
      </c>
      <c r="J9" s="2">
        <v>0</v>
      </c>
      <c r="K9" s="9">
        <f t="shared" si="3"/>
        <v>128.5</v>
      </c>
      <c r="L9" s="2">
        <v>0.156</v>
      </c>
      <c r="M9" s="2">
        <v>0</v>
      </c>
      <c r="N9" s="9">
        <f t="shared" si="4"/>
        <v>78</v>
      </c>
      <c r="O9" s="9">
        <f t="shared" si="0"/>
        <v>435</v>
      </c>
    </row>
    <row r="10" spans="1:15" ht="16" thickBot="1" x14ac:dyDescent="0.25">
      <c r="A10" s="3">
        <v>0.125</v>
      </c>
      <c r="B10" s="4">
        <v>42907</v>
      </c>
      <c r="C10" s="2">
        <v>0.29899999999999999</v>
      </c>
      <c r="D10" s="2">
        <v>0</v>
      </c>
      <c r="E10" s="9">
        <f t="shared" si="1"/>
        <v>149.5</v>
      </c>
      <c r="F10" s="2">
        <v>0.154</v>
      </c>
      <c r="G10" s="2">
        <v>0</v>
      </c>
      <c r="H10" s="9">
        <f t="shared" si="2"/>
        <v>77</v>
      </c>
      <c r="I10" s="2">
        <v>0.25700000000000001</v>
      </c>
      <c r="J10" s="2">
        <v>0</v>
      </c>
      <c r="K10" s="9">
        <f t="shared" si="3"/>
        <v>128.5</v>
      </c>
      <c r="L10" s="2">
        <v>0.155</v>
      </c>
      <c r="M10" s="2">
        <v>0</v>
      </c>
      <c r="N10" s="9">
        <f t="shared" si="4"/>
        <v>77.5</v>
      </c>
      <c r="O10" s="9">
        <f t="shared" si="0"/>
        <v>432.5</v>
      </c>
    </row>
    <row r="11" spans="1:15" ht="16" thickBot="1" x14ac:dyDescent="0.25">
      <c r="A11" s="3">
        <v>0.14583333333333334</v>
      </c>
      <c r="B11" s="4">
        <v>42907</v>
      </c>
      <c r="C11" s="2">
        <v>0.3</v>
      </c>
      <c r="D11" s="2">
        <v>0</v>
      </c>
      <c r="E11" s="9">
        <f t="shared" si="1"/>
        <v>150</v>
      </c>
      <c r="F11" s="2">
        <v>0.153</v>
      </c>
      <c r="G11" s="2">
        <v>0</v>
      </c>
      <c r="H11" s="9">
        <f t="shared" si="2"/>
        <v>76.5</v>
      </c>
      <c r="I11" s="2">
        <v>0.25900000000000001</v>
      </c>
      <c r="J11" s="2">
        <v>0</v>
      </c>
      <c r="K11" s="9">
        <f t="shared" si="3"/>
        <v>129.5</v>
      </c>
      <c r="L11" s="2">
        <v>0.154</v>
      </c>
      <c r="M11" s="2">
        <v>0</v>
      </c>
      <c r="N11" s="9">
        <f t="shared" si="4"/>
        <v>77</v>
      </c>
      <c r="O11" s="9">
        <f t="shared" si="0"/>
        <v>433</v>
      </c>
    </row>
    <row r="12" spans="1:15" ht="16" thickBot="1" x14ac:dyDescent="0.25">
      <c r="A12" s="3">
        <v>0.16666666666666666</v>
      </c>
      <c r="B12" s="4">
        <v>42907</v>
      </c>
      <c r="C12" s="2">
        <v>0.30099999999999999</v>
      </c>
      <c r="D12" s="2">
        <v>0</v>
      </c>
      <c r="E12" s="9">
        <f t="shared" si="1"/>
        <v>150.5</v>
      </c>
      <c r="F12" s="2">
        <v>0.151</v>
      </c>
      <c r="G12" s="2">
        <v>0</v>
      </c>
      <c r="H12" s="9">
        <f t="shared" si="2"/>
        <v>75.5</v>
      </c>
      <c r="I12" s="2">
        <v>0.25600000000000001</v>
      </c>
      <c r="J12" s="2">
        <v>0</v>
      </c>
      <c r="K12" s="9">
        <f t="shared" si="3"/>
        <v>128</v>
      </c>
      <c r="L12" s="2">
        <v>0.153</v>
      </c>
      <c r="M12" s="2">
        <v>0</v>
      </c>
      <c r="N12" s="9">
        <f t="shared" si="4"/>
        <v>76.5</v>
      </c>
      <c r="O12" s="9">
        <f t="shared" si="0"/>
        <v>430.5</v>
      </c>
    </row>
    <row r="13" spans="1:15" ht="16" thickBot="1" x14ac:dyDescent="0.25">
      <c r="A13" s="3">
        <v>0.1875</v>
      </c>
      <c r="B13" s="4">
        <v>42907</v>
      </c>
      <c r="C13" s="2">
        <v>0.29899999999999999</v>
      </c>
      <c r="D13" s="2">
        <v>0</v>
      </c>
      <c r="E13" s="9">
        <f t="shared" si="1"/>
        <v>149.5</v>
      </c>
      <c r="F13" s="2">
        <v>0.152</v>
      </c>
      <c r="G13" s="2">
        <v>0</v>
      </c>
      <c r="H13" s="9">
        <f t="shared" si="2"/>
        <v>76</v>
      </c>
      <c r="I13" s="2">
        <v>0.25800000000000001</v>
      </c>
      <c r="J13" s="2">
        <v>0</v>
      </c>
      <c r="K13" s="9">
        <f t="shared" si="3"/>
        <v>129</v>
      </c>
      <c r="L13" s="2">
        <v>0.153</v>
      </c>
      <c r="M13" s="2">
        <v>0</v>
      </c>
      <c r="N13" s="9">
        <f t="shared" si="4"/>
        <v>76.5</v>
      </c>
      <c r="O13" s="9">
        <f t="shared" si="0"/>
        <v>431</v>
      </c>
    </row>
    <row r="14" spans="1:15" ht="16" thickBot="1" x14ac:dyDescent="0.25">
      <c r="A14" s="3">
        <v>0.20833333333333334</v>
      </c>
      <c r="B14" s="4">
        <v>42907</v>
      </c>
      <c r="C14" s="2">
        <v>0.3</v>
      </c>
      <c r="D14" s="2">
        <v>0</v>
      </c>
      <c r="E14" s="9">
        <f t="shared" si="1"/>
        <v>150</v>
      </c>
      <c r="F14" s="2">
        <v>0.15</v>
      </c>
      <c r="G14" s="2">
        <v>0</v>
      </c>
      <c r="H14" s="9">
        <f t="shared" si="2"/>
        <v>75</v>
      </c>
      <c r="I14" s="2">
        <v>0.25900000000000001</v>
      </c>
      <c r="J14" s="2">
        <v>0</v>
      </c>
      <c r="K14" s="9">
        <f t="shared" si="3"/>
        <v>129.5</v>
      </c>
      <c r="L14" s="2">
        <v>0.152</v>
      </c>
      <c r="M14" s="2">
        <v>0</v>
      </c>
      <c r="N14" s="9">
        <f t="shared" si="4"/>
        <v>76</v>
      </c>
      <c r="O14" s="9">
        <f t="shared" si="0"/>
        <v>430.5</v>
      </c>
    </row>
    <row r="15" spans="1:15" ht="16" thickBot="1" x14ac:dyDescent="0.25">
      <c r="A15" s="3">
        <v>0.22916666666666666</v>
      </c>
      <c r="B15" s="4">
        <v>42907</v>
      </c>
      <c r="C15" s="2">
        <v>0.30099999999999999</v>
      </c>
      <c r="D15" s="2">
        <v>0</v>
      </c>
      <c r="E15" s="9">
        <f t="shared" si="1"/>
        <v>150.5</v>
      </c>
      <c r="F15" s="2">
        <v>0.15</v>
      </c>
      <c r="G15" s="2">
        <v>0</v>
      </c>
      <c r="H15" s="9">
        <f t="shared" si="2"/>
        <v>75</v>
      </c>
      <c r="I15" s="2">
        <v>0.26</v>
      </c>
      <c r="J15" s="2">
        <v>0</v>
      </c>
      <c r="K15" s="9">
        <f t="shared" si="3"/>
        <v>130</v>
      </c>
      <c r="L15" s="2">
        <v>0.151</v>
      </c>
      <c r="M15" s="2">
        <v>0</v>
      </c>
      <c r="N15" s="9">
        <f t="shared" si="4"/>
        <v>75.5</v>
      </c>
      <c r="O15" s="9">
        <f t="shared" si="0"/>
        <v>431</v>
      </c>
    </row>
    <row r="16" spans="1:15" ht="16" thickBot="1" x14ac:dyDescent="0.25">
      <c r="A16" s="3">
        <v>0.25</v>
      </c>
      <c r="B16" s="4">
        <v>42907</v>
      </c>
      <c r="C16" s="2">
        <v>0.29899999999999999</v>
      </c>
      <c r="D16" s="2">
        <v>0</v>
      </c>
      <c r="E16" s="9">
        <f t="shared" si="1"/>
        <v>149.5</v>
      </c>
      <c r="F16" s="2">
        <v>0.151</v>
      </c>
      <c r="G16" s="2">
        <v>0</v>
      </c>
      <c r="H16" s="9">
        <f t="shared" si="2"/>
        <v>75.5</v>
      </c>
      <c r="I16" s="2">
        <v>0.25700000000000001</v>
      </c>
      <c r="J16" s="2">
        <v>0</v>
      </c>
      <c r="K16" s="9">
        <f t="shared" si="3"/>
        <v>128.5</v>
      </c>
      <c r="L16" s="2">
        <v>0.155</v>
      </c>
      <c r="M16" s="2">
        <v>0</v>
      </c>
      <c r="N16" s="9">
        <f t="shared" si="4"/>
        <v>77.5</v>
      </c>
      <c r="O16" s="9">
        <f t="shared" si="0"/>
        <v>431</v>
      </c>
    </row>
    <row r="17" spans="1:15" ht="16" thickBot="1" x14ac:dyDescent="0.25">
      <c r="A17" s="3">
        <v>0.27083333333333331</v>
      </c>
      <c r="B17" s="4">
        <v>42907</v>
      </c>
      <c r="C17" s="2">
        <v>0.30399999999999999</v>
      </c>
      <c r="D17" s="2">
        <v>0</v>
      </c>
      <c r="E17" s="9">
        <f t="shared" si="1"/>
        <v>152</v>
      </c>
      <c r="F17" s="2">
        <v>0.157</v>
      </c>
      <c r="G17" s="2">
        <v>0</v>
      </c>
      <c r="H17" s="9">
        <f t="shared" si="2"/>
        <v>78.5</v>
      </c>
      <c r="I17" s="2">
        <v>0.25900000000000001</v>
      </c>
      <c r="J17" s="2">
        <v>0</v>
      </c>
      <c r="K17" s="9">
        <f t="shared" si="3"/>
        <v>129.5</v>
      </c>
      <c r="L17" s="2">
        <v>0.152</v>
      </c>
      <c r="M17" s="2">
        <v>0</v>
      </c>
      <c r="N17" s="9">
        <f t="shared" si="4"/>
        <v>76</v>
      </c>
      <c r="O17" s="9">
        <f t="shared" si="0"/>
        <v>436</v>
      </c>
    </row>
    <row r="18" spans="1:15" ht="16" thickBot="1" x14ac:dyDescent="0.25">
      <c r="A18" s="3">
        <v>0.29166666666666669</v>
      </c>
      <c r="B18" s="4">
        <v>42907</v>
      </c>
      <c r="C18" s="2">
        <v>0.30499999999999999</v>
      </c>
      <c r="D18" s="2">
        <v>0</v>
      </c>
      <c r="E18" s="9">
        <f t="shared" si="1"/>
        <v>152.5</v>
      </c>
      <c r="F18" s="2">
        <v>0.159</v>
      </c>
      <c r="G18" s="2">
        <v>0</v>
      </c>
      <c r="H18" s="9">
        <f t="shared" si="2"/>
        <v>79.5</v>
      </c>
      <c r="I18" s="2">
        <v>0.26500000000000001</v>
      </c>
      <c r="J18" s="2">
        <v>0</v>
      </c>
      <c r="K18" s="9">
        <f t="shared" si="3"/>
        <v>132.5</v>
      </c>
      <c r="L18" s="2">
        <v>0.155</v>
      </c>
      <c r="M18" s="2">
        <v>0</v>
      </c>
      <c r="N18" s="9">
        <f t="shared" si="4"/>
        <v>77.5</v>
      </c>
      <c r="O18" s="9">
        <f t="shared" si="0"/>
        <v>442</v>
      </c>
    </row>
    <row r="19" spans="1:15" ht="16" thickBot="1" x14ac:dyDescent="0.25">
      <c r="A19" s="3">
        <v>0.3125</v>
      </c>
      <c r="B19" s="4">
        <v>42907</v>
      </c>
      <c r="C19" s="2">
        <v>0.314</v>
      </c>
      <c r="D19" s="2">
        <v>0</v>
      </c>
      <c r="E19" s="9">
        <f t="shared" si="1"/>
        <v>157</v>
      </c>
      <c r="F19" s="2">
        <v>0.157</v>
      </c>
      <c r="G19" s="2">
        <v>0</v>
      </c>
      <c r="H19" s="9">
        <f t="shared" si="2"/>
        <v>78.5</v>
      </c>
      <c r="I19" s="2">
        <v>0.27100000000000002</v>
      </c>
      <c r="J19" s="2">
        <v>0</v>
      </c>
      <c r="K19" s="9">
        <f t="shared" si="3"/>
        <v>135.5</v>
      </c>
      <c r="L19" s="2">
        <v>0.155</v>
      </c>
      <c r="M19" s="2">
        <v>0</v>
      </c>
      <c r="N19" s="9">
        <f t="shared" si="4"/>
        <v>77.5</v>
      </c>
      <c r="O19" s="9">
        <f t="shared" si="0"/>
        <v>448.5</v>
      </c>
    </row>
    <row r="20" spans="1:15" ht="16" thickBot="1" x14ac:dyDescent="0.25">
      <c r="A20" s="3">
        <v>0.33333333333333331</v>
      </c>
      <c r="B20" s="4">
        <v>42907</v>
      </c>
      <c r="C20" s="2">
        <v>0.318</v>
      </c>
      <c r="D20" s="2">
        <v>0</v>
      </c>
      <c r="E20" s="9">
        <f t="shared" si="1"/>
        <v>159</v>
      </c>
      <c r="F20" s="2">
        <v>0.161</v>
      </c>
      <c r="G20" s="2">
        <v>0</v>
      </c>
      <c r="H20" s="9">
        <f t="shared" si="2"/>
        <v>80.5</v>
      </c>
      <c r="I20" s="2">
        <v>0.27200000000000002</v>
      </c>
      <c r="J20" s="2">
        <v>0</v>
      </c>
      <c r="K20" s="9">
        <f t="shared" si="3"/>
        <v>136</v>
      </c>
      <c r="L20" s="2">
        <v>0.157</v>
      </c>
      <c r="M20" s="2">
        <v>0</v>
      </c>
      <c r="N20" s="9">
        <f t="shared" si="4"/>
        <v>78.5</v>
      </c>
      <c r="O20" s="9">
        <f t="shared" si="0"/>
        <v>454</v>
      </c>
    </row>
    <row r="21" spans="1:15" ht="16" thickBot="1" x14ac:dyDescent="0.25">
      <c r="A21" s="3">
        <v>0.35416666666666669</v>
      </c>
      <c r="B21" s="4">
        <v>42907</v>
      </c>
      <c r="C21" s="2">
        <v>0.36499999999999999</v>
      </c>
      <c r="D21" s="2">
        <v>0</v>
      </c>
      <c r="E21" s="9">
        <f t="shared" si="1"/>
        <v>182.5</v>
      </c>
      <c r="F21" s="2">
        <v>0.188</v>
      </c>
      <c r="G21" s="2">
        <v>1E-3</v>
      </c>
      <c r="H21" s="9">
        <f t="shared" si="2"/>
        <v>94.001329777828147</v>
      </c>
      <c r="I21" s="2">
        <v>0.30199999999999999</v>
      </c>
      <c r="J21" s="2">
        <v>0</v>
      </c>
      <c r="K21" s="9">
        <f t="shared" si="3"/>
        <v>151</v>
      </c>
      <c r="L21" s="2">
        <v>0.156</v>
      </c>
      <c r="M21" s="2">
        <v>0</v>
      </c>
      <c r="N21" s="9">
        <f t="shared" si="4"/>
        <v>78</v>
      </c>
      <c r="O21" s="9">
        <f t="shared" si="0"/>
        <v>505.50132977782812</v>
      </c>
    </row>
    <row r="22" spans="1:15" ht="16" thickBot="1" x14ac:dyDescent="0.25">
      <c r="A22" s="3">
        <v>0.375</v>
      </c>
      <c r="B22" s="4">
        <v>42907</v>
      </c>
      <c r="C22" s="2">
        <v>0.40400000000000003</v>
      </c>
      <c r="D22" s="2">
        <v>0</v>
      </c>
      <c r="E22" s="9">
        <f t="shared" si="1"/>
        <v>202</v>
      </c>
      <c r="F22" s="2">
        <v>0.20699999999999999</v>
      </c>
      <c r="G22" s="2">
        <v>1E-3</v>
      </c>
      <c r="H22" s="9">
        <f t="shared" si="2"/>
        <v>103.50120772242227</v>
      </c>
      <c r="I22" s="2">
        <v>0.32100000000000001</v>
      </c>
      <c r="J22" s="2">
        <v>0</v>
      </c>
      <c r="K22" s="9">
        <f t="shared" si="3"/>
        <v>160.5</v>
      </c>
      <c r="L22" s="2">
        <v>0.16200000000000001</v>
      </c>
      <c r="M22" s="2">
        <v>0</v>
      </c>
      <c r="N22" s="9">
        <f t="shared" si="4"/>
        <v>81</v>
      </c>
      <c r="O22" s="9">
        <f t="shared" si="0"/>
        <v>547.00120772242224</v>
      </c>
    </row>
    <row r="23" spans="1:15" ht="16" thickBot="1" x14ac:dyDescent="0.25">
      <c r="A23" s="3">
        <v>0.39583333333333331</v>
      </c>
      <c r="B23" s="4">
        <v>42907</v>
      </c>
      <c r="C23" s="2">
        <v>0.41399999999999998</v>
      </c>
      <c r="D23" s="2">
        <v>1E-3</v>
      </c>
      <c r="E23" s="9">
        <f t="shared" si="1"/>
        <v>207.00060386385348</v>
      </c>
      <c r="F23" s="2">
        <v>0.218</v>
      </c>
      <c r="G23" s="2">
        <v>1E-3</v>
      </c>
      <c r="H23" s="9">
        <f t="shared" si="2"/>
        <v>109.0011467829582</v>
      </c>
      <c r="I23" s="2">
        <v>0.33700000000000002</v>
      </c>
      <c r="J23" s="2">
        <v>0</v>
      </c>
      <c r="K23" s="9">
        <f t="shared" si="3"/>
        <v>168.5</v>
      </c>
      <c r="L23" s="2">
        <v>0.16600000000000001</v>
      </c>
      <c r="M23" s="2">
        <v>0</v>
      </c>
      <c r="N23" s="9">
        <f t="shared" si="4"/>
        <v>83</v>
      </c>
      <c r="O23" s="9">
        <f t="shared" si="0"/>
        <v>567.50175064681162</v>
      </c>
    </row>
    <row r="24" spans="1:15" ht="16" thickBot="1" x14ac:dyDescent="0.25">
      <c r="A24" s="3">
        <v>0.41666666666666669</v>
      </c>
      <c r="B24" s="4">
        <v>42907</v>
      </c>
      <c r="C24" s="2">
        <v>0.436</v>
      </c>
      <c r="D24" s="2">
        <v>2E-3</v>
      </c>
      <c r="E24" s="9">
        <f t="shared" si="1"/>
        <v>218.0022935659164</v>
      </c>
      <c r="F24" s="2">
        <v>0.22800000000000001</v>
      </c>
      <c r="G24" s="2">
        <v>1E-3</v>
      </c>
      <c r="H24" s="9">
        <f t="shared" si="2"/>
        <v>114.00109648595492</v>
      </c>
      <c r="I24" s="2">
        <v>0.33100000000000002</v>
      </c>
      <c r="J24" s="2">
        <v>0</v>
      </c>
      <c r="K24" s="9">
        <f t="shared" si="3"/>
        <v>165.5</v>
      </c>
      <c r="L24" s="2">
        <v>0.17199999999999999</v>
      </c>
      <c r="M24" s="2">
        <v>0</v>
      </c>
      <c r="N24" s="9">
        <f t="shared" si="4"/>
        <v>86</v>
      </c>
      <c r="O24" s="9">
        <f t="shared" si="0"/>
        <v>583.50339005187129</v>
      </c>
    </row>
    <row r="25" spans="1:15" ht="16" thickBot="1" x14ac:dyDescent="0.25">
      <c r="A25" s="3">
        <v>0.4375</v>
      </c>
      <c r="B25" s="4">
        <v>42907</v>
      </c>
      <c r="C25" s="2">
        <v>0.45100000000000001</v>
      </c>
      <c r="D25" s="2">
        <v>2E-3</v>
      </c>
      <c r="E25" s="9">
        <f t="shared" si="1"/>
        <v>225.50221728399922</v>
      </c>
      <c r="F25" s="2">
        <v>0.23499999999999999</v>
      </c>
      <c r="G25" s="2">
        <v>1E-3</v>
      </c>
      <c r="H25" s="9">
        <f t="shared" si="2"/>
        <v>117.50106382497138</v>
      </c>
      <c r="I25" s="2">
        <v>0.35</v>
      </c>
      <c r="J25" s="2">
        <v>0</v>
      </c>
      <c r="K25" s="9">
        <f t="shared" si="3"/>
        <v>175</v>
      </c>
      <c r="L25" s="2">
        <v>0.17699999999999999</v>
      </c>
      <c r="M25" s="2">
        <v>0</v>
      </c>
      <c r="N25" s="9">
        <f t="shared" si="4"/>
        <v>88.5</v>
      </c>
      <c r="O25" s="9">
        <f t="shared" si="0"/>
        <v>606.50328110897067</v>
      </c>
    </row>
    <row r="26" spans="1:15" ht="16" thickBot="1" x14ac:dyDescent="0.25">
      <c r="A26" s="3">
        <v>0.45833333333333331</v>
      </c>
      <c r="B26" s="4">
        <v>42907</v>
      </c>
      <c r="C26" s="2">
        <v>0.46700000000000003</v>
      </c>
      <c r="D26" s="2">
        <v>3.0000000000000001E-3</v>
      </c>
      <c r="E26" s="9">
        <f t="shared" si="1"/>
        <v>233.50481793744646</v>
      </c>
      <c r="F26" s="2">
        <v>0.24399999999999999</v>
      </c>
      <c r="G26" s="2">
        <v>2E-3</v>
      </c>
      <c r="H26" s="9">
        <f t="shared" si="2"/>
        <v>122.00409829181969</v>
      </c>
      <c r="I26" s="2">
        <v>0.36599999999999999</v>
      </c>
      <c r="J26" s="2">
        <v>0</v>
      </c>
      <c r="K26" s="9">
        <f t="shared" si="3"/>
        <v>183</v>
      </c>
      <c r="L26" s="2">
        <v>0.185</v>
      </c>
      <c r="M26" s="2">
        <v>0</v>
      </c>
      <c r="N26" s="9">
        <f t="shared" si="4"/>
        <v>92.5</v>
      </c>
      <c r="O26" s="9">
        <f t="shared" si="0"/>
        <v>631.00891622926611</v>
      </c>
    </row>
    <row r="27" spans="1:15" ht="16" thickBot="1" x14ac:dyDescent="0.25">
      <c r="A27" s="3">
        <v>0.47916666666666669</v>
      </c>
      <c r="B27" s="4">
        <v>42907</v>
      </c>
      <c r="C27" s="2">
        <v>0.47099999999999997</v>
      </c>
      <c r="D27" s="2">
        <v>2E-3</v>
      </c>
      <c r="E27" s="9">
        <f t="shared" si="1"/>
        <v>235.50212313268005</v>
      </c>
      <c r="F27" s="2">
        <v>0.25600000000000001</v>
      </c>
      <c r="G27" s="2">
        <v>2E-3</v>
      </c>
      <c r="H27" s="9">
        <f t="shared" si="2"/>
        <v>128.00390619039717</v>
      </c>
      <c r="I27" s="2">
        <v>0.38400000000000001</v>
      </c>
      <c r="J27" s="2">
        <v>0</v>
      </c>
      <c r="K27" s="9">
        <f t="shared" si="3"/>
        <v>192</v>
      </c>
      <c r="L27" s="2">
        <v>0.185</v>
      </c>
      <c r="M27" s="2">
        <v>0</v>
      </c>
      <c r="N27" s="9">
        <f t="shared" si="4"/>
        <v>92.5</v>
      </c>
      <c r="O27" s="9">
        <f t="shared" si="0"/>
        <v>648.0060293230772</v>
      </c>
    </row>
    <row r="28" spans="1:15" ht="16" thickBot="1" x14ac:dyDescent="0.25">
      <c r="A28" s="3">
        <v>0.5</v>
      </c>
      <c r="B28" s="4">
        <v>42907</v>
      </c>
      <c r="C28" s="2">
        <v>0.49199999999999999</v>
      </c>
      <c r="D28" s="2">
        <v>4.0000000000000001E-3</v>
      </c>
      <c r="E28" s="9">
        <f t="shared" si="1"/>
        <v>246.00812994695929</v>
      </c>
      <c r="F28" s="2">
        <v>0.251</v>
      </c>
      <c r="G28" s="2">
        <v>1E-3</v>
      </c>
      <c r="H28" s="9">
        <f t="shared" si="2"/>
        <v>125.50099601198391</v>
      </c>
      <c r="I28" s="2">
        <v>0.38300000000000001</v>
      </c>
      <c r="J28" s="2">
        <v>0</v>
      </c>
      <c r="K28" s="9">
        <f t="shared" si="3"/>
        <v>191.5</v>
      </c>
      <c r="L28" s="2">
        <v>0.17799999999999999</v>
      </c>
      <c r="M28" s="2">
        <v>0</v>
      </c>
      <c r="N28" s="9">
        <f t="shared" si="4"/>
        <v>89</v>
      </c>
      <c r="O28" s="9">
        <f t="shared" si="0"/>
        <v>652.00912595894317</v>
      </c>
    </row>
    <row r="29" spans="1:15" ht="16" thickBot="1" x14ac:dyDescent="0.25">
      <c r="A29" s="3">
        <v>0.52083333333333337</v>
      </c>
      <c r="B29" s="4">
        <v>42907</v>
      </c>
      <c r="C29" s="2">
        <v>0.496</v>
      </c>
      <c r="D29" s="2">
        <v>2E-3</v>
      </c>
      <c r="E29" s="9">
        <f t="shared" si="1"/>
        <v>248.0020161208372</v>
      </c>
      <c r="F29" s="2">
        <v>0.246</v>
      </c>
      <c r="G29" s="2">
        <v>2E-3</v>
      </c>
      <c r="H29" s="9">
        <f t="shared" si="2"/>
        <v>123.00406497347964</v>
      </c>
      <c r="I29" s="2">
        <v>0.377</v>
      </c>
      <c r="J29" s="2">
        <v>0</v>
      </c>
      <c r="K29" s="9">
        <f t="shared" si="3"/>
        <v>188.5</v>
      </c>
      <c r="L29" s="2">
        <v>0.17899999999999999</v>
      </c>
      <c r="M29" s="2">
        <v>0</v>
      </c>
      <c r="N29" s="9">
        <f t="shared" si="4"/>
        <v>89.5</v>
      </c>
      <c r="O29" s="9">
        <f t="shared" si="0"/>
        <v>649.00608109431687</v>
      </c>
    </row>
    <row r="30" spans="1:15" ht="16" thickBot="1" x14ac:dyDescent="0.25">
      <c r="A30" s="3">
        <v>0.54166666666666663</v>
      </c>
      <c r="B30" s="4">
        <v>42907</v>
      </c>
      <c r="C30" s="2">
        <v>0.49399999999999999</v>
      </c>
      <c r="D30" s="2">
        <v>3.0000000000000001E-3</v>
      </c>
      <c r="E30" s="9">
        <f t="shared" si="1"/>
        <v>247.00455461387753</v>
      </c>
      <c r="F30" s="2">
        <v>0.24299999999999999</v>
      </c>
      <c r="G30" s="2">
        <v>3.0000000000000001E-3</v>
      </c>
      <c r="H30" s="9">
        <f t="shared" si="2"/>
        <v>121.50925890647181</v>
      </c>
      <c r="I30" s="2">
        <v>0.378</v>
      </c>
      <c r="J30" s="2">
        <v>0</v>
      </c>
      <c r="K30" s="9">
        <f t="shared" si="3"/>
        <v>189</v>
      </c>
      <c r="L30" s="2">
        <v>0.183</v>
      </c>
      <c r="M30" s="2">
        <v>0</v>
      </c>
      <c r="N30" s="9">
        <f t="shared" si="4"/>
        <v>91.5</v>
      </c>
      <c r="O30" s="9">
        <f t="shared" si="0"/>
        <v>649.01381352034934</v>
      </c>
    </row>
    <row r="31" spans="1:15" ht="16" thickBot="1" x14ac:dyDescent="0.25">
      <c r="A31" s="3">
        <v>0.5625</v>
      </c>
      <c r="B31" s="4">
        <v>42907</v>
      </c>
      <c r="C31" s="2">
        <v>0.48199999999999998</v>
      </c>
      <c r="D31" s="2">
        <v>0</v>
      </c>
      <c r="E31" s="9">
        <f t="shared" si="1"/>
        <v>241</v>
      </c>
      <c r="F31" s="2">
        <v>0.25</v>
      </c>
      <c r="G31" s="2">
        <v>1E-3</v>
      </c>
      <c r="H31" s="9">
        <f t="shared" si="2"/>
        <v>125.00099999600003</v>
      </c>
      <c r="I31" s="2">
        <v>0.38100000000000001</v>
      </c>
      <c r="J31" s="2">
        <v>0</v>
      </c>
      <c r="K31" s="9">
        <f t="shared" si="3"/>
        <v>190.5</v>
      </c>
      <c r="L31" s="2">
        <v>0.17599999999999999</v>
      </c>
      <c r="M31" s="2">
        <v>0</v>
      </c>
      <c r="N31" s="9">
        <f t="shared" si="4"/>
        <v>88</v>
      </c>
      <c r="O31" s="9">
        <f t="shared" si="0"/>
        <v>644.50099999600002</v>
      </c>
    </row>
    <row r="32" spans="1:15" ht="16" thickBot="1" x14ac:dyDescent="0.25">
      <c r="A32" s="3">
        <v>0.58333333333333337</v>
      </c>
      <c r="B32" s="4">
        <v>42907</v>
      </c>
      <c r="C32" s="2">
        <v>0.47099999999999997</v>
      </c>
      <c r="D32" s="2">
        <v>2E-3</v>
      </c>
      <c r="E32" s="9">
        <f t="shared" si="1"/>
        <v>235.50212313268005</v>
      </c>
      <c r="F32" s="2">
        <v>0.23599999999999999</v>
      </c>
      <c r="G32" s="2">
        <v>1E-3</v>
      </c>
      <c r="H32" s="9">
        <f t="shared" si="2"/>
        <v>118.00105931727902</v>
      </c>
      <c r="I32" s="2">
        <v>0.38200000000000001</v>
      </c>
      <c r="J32" s="2">
        <v>0</v>
      </c>
      <c r="K32" s="9">
        <f t="shared" si="3"/>
        <v>191</v>
      </c>
      <c r="L32" s="2">
        <v>0.17899999999999999</v>
      </c>
      <c r="M32" s="2">
        <v>0</v>
      </c>
      <c r="N32" s="9">
        <f t="shared" si="4"/>
        <v>89.5</v>
      </c>
      <c r="O32" s="9">
        <f t="shared" si="0"/>
        <v>634.00318244995901</v>
      </c>
    </row>
    <row r="33" spans="1:15" ht="16" thickBot="1" x14ac:dyDescent="0.25">
      <c r="A33" s="3">
        <v>0.60416666666666663</v>
      </c>
      <c r="B33" s="4">
        <v>42907</v>
      </c>
      <c r="C33" s="2">
        <v>0.47399999999999998</v>
      </c>
      <c r="D33" s="2">
        <v>1E-3</v>
      </c>
      <c r="E33" s="9">
        <f t="shared" si="1"/>
        <v>237.00052742557347</v>
      </c>
      <c r="F33" s="2">
        <v>0.24299999999999999</v>
      </c>
      <c r="G33" s="2">
        <v>0</v>
      </c>
      <c r="H33" s="9">
        <f t="shared" si="2"/>
        <v>121.5</v>
      </c>
      <c r="I33" s="2">
        <v>0.39400000000000002</v>
      </c>
      <c r="J33" s="2">
        <v>0</v>
      </c>
      <c r="K33" s="9">
        <f t="shared" si="3"/>
        <v>197</v>
      </c>
      <c r="L33" s="2">
        <v>0.17799999999999999</v>
      </c>
      <c r="M33" s="2">
        <v>0</v>
      </c>
      <c r="N33" s="9">
        <f t="shared" si="4"/>
        <v>89</v>
      </c>
      <c r="O33" s="9">
        <f t="shared" si="0"/>
        <v>644.50052742557341</v>
      </c>
    </row>
    <row r="34" spans="1:15" ht="16" thickBot="1" x14ac:dyDescent="0.25">
      <c r="A34" s="3">
        <v>0.625</v>
      </c>
      <c r="B34" s="4">
        <v>42907</v>
      </c>
      <c r="C34" s="2">
        <v>0.47399999999999998</v>
      </c>
      <c r="D34" s="2">
        <v>4.0000000000000001E-3</v>
      </c>
      <c r="E34" s="9">
        <f t="shared" si="1"/>
        <v>237.00843866833097</v>
      </c>
      <c r="F34" s="2">
        <v>0.24399999999999999</v>
      </c>
      <c r="G34" s="2">
        <v>1E-3</v>
      </c>
      <c r="H34" s="9">
        <f t="shared" si="2"/>
        <v>122.00102458586157</v>
      </c>
      <c r="I34" s="2">
        <v>0.39300000000000002</v>
      </c>
      <c r="J34" s="2">
        <v>0</v>
      </c>
      <c r="K34" s="9">
        <f t="shared" si="3"/>
        <v>196.5</v>
      </c>
      <c r="L34" s="2">
        <v>0.184</v>
      </c>
      <c r="M34" s="2">
        <v>0</v>
      </c>
      <c r="N34" s="9">
        <f t="shared" si="4"/>
        <v>92</v>
      </c>
      <c r="O34" s="9">
        <f t="shared" si="0"/>
        <v>647.5094632541925</v>
      </c>
    </row>
    <row r="35" spans="1:15" ht="16" thickBot="1" x14ac:dyDescent="0.25">
      <c r="A35" s="3">
        <v>0.64583333333333337</v>
      </c>
      <c r="B35" s="4">
        <v>42907</v>
      </c>
      <c r="C35" s="2">
        <v>0.47299999999999998</v>
      </c>
      <c r="D35" s="2">
        <v>2E-3</v>
      </c>
      <c r="E35" s="9">
        <f t="shared" si="1"/>
        <v>236.50211415545527</v>
      </c>
      <c r="F35" s="2">
        <v>0.249</v>
      </c>
      <c r="G35" s="2">
        <v>1E-3</v>
      </c>
      <c r="H35" s="9">
        <f t="shared" si="2"/>
        <v>124.5010040120159</v>
      </c>
      <c r="I35" s="2">
        <v>0.39200000000000002</v>
      </c>
      <c r="J35" s="2">
        <v>0</v>
      </c>
      <c r="K35" s="9">
        <f t="shared" si="3"/>
        <v>196</v>
      </c>
      <c r="L35" s="2">
        <v>0.18099999999999999</v>
      </c>
      <c r="M35" s="2">
        <v>0</v>
      </c>
      <c r="N35" s="9">
        <f t="shared" si="4"/>
        <v>90.5</v>
      </c>
      <c r="O35" s="9">
        <f t="shared" si="0"/>
        <v>647.50311816747114</v>
      </c>
    </row>
    <row r="36" spans="1:15" ht="16" thickBot="1" x14ac:dyDescent="0.25">
      <c r="A36" s="3">
        <v>0.66666666666666663</v>
      </c>
      <c r="B36" s="4">
        <v>42907</v>
      </c>
      <c r="C36" s="2">
        <v>0.47899999999999998</v>
      </c>
      <c r="D36" s="2">
        <v>0</v>
      </c>
      <c r="E36" s="9">
        <f t="shared" si="1"/>
        <v>239.5</v>
      </c>
      <c r="F36" s="2">
        <v>0.249</v>
      </c>
      <c r="G36" s="2">
        <v>1E-3</v>
      </c>
      <c r="H36" s="9">
        <f t="shared" si="2"/>
        <v>124.5010040120159</v>
      </c>
      <c r="I36" s="2">
        <v>0.377</v>
      </c>
      <c r="J36" s="2">
        <v>0</v>
      </c>
      <c r="K36" s="9">
        <f t="shared" si="3"/>
        <v>188.5</v>
      </c>
      <c r="L36" s="2">
        <v>0.183</v>
      </c>
      <c r="M36" s="2">
        <v>0</v>
      </c>
      <c r="N36" s="9">
        <f t="shared" si="4"/>
        <v>91.5</v>
      </c>
      <c r="O36" s="9">
        <f t="shared" si="0"/>
        <v>644.00100401201587</v>
      </c>
    </row>
    <row r="37" spans="1:15" ht="16" thickBot="1" x14ac:dyDescent="0.25">
      <c r="A37" s="3">
        <v>0.6875</v>
      </c>
      <c r="B37" s="4">
        <v>42907</v>
      </c>
      <c r="C37" s="2">
        <v>0.48</v>
      </c>
      <c r="D37" s="2">
        <v>0</v>
      </c>
      <c r="E37" s="9">
        <f t="shared" si="1"/>
        <v>240</v>
      </c>
      <c r="F37" s="2">
        <v>0.248</v>
      </c>
      <c r="G37" s="2">
        <v>1E-3</v>
      </c>
      <c r="H37" s="9">
        <f t="shared" si="2"/>
        <v>124.0010080604186</v>
      </c>
      <c r="I37" s="2">
        <v>0.38200000000000001</v>
      </c>
      <c r="J37" s="2">
        <v>0</v>
      </c>
      <c r="K37" s="9">
        <f t="shared" si="3"/>
        <v>191</v>
      </c>
      <c r="L37" s="2">
        <v>0.20899999999999999</v>
      </c>
      <c r="M37" s="2">
        <v>0</v>
      </c>
      <c r="N37" s="9">
        <f t="shared" si="4"/>
        <v>104.5</v>
      </c>
      <c r="O37" s="9">
        <f t="shared" si="0"/>
        <v>659.5010080604186</v>
      </c>
    </row>
    <row r="38" spans="1:15" ht="16" thickBot="1" x14ac:dyDescent="0.25">
      <c r="A38" s="3">
        <v>0.70833333333333337</v>
      </c>
      <c r="B38" s="4">
        <v>42907</v>
      </c>
      <c r="C38" s="2">
        <v>0.47</v>
      </c>
      <c r="D38" s="2">
        <v>1E-3</v>
      </c>
      <c r="E38" s="9">
        <f t="shared" si="1"/>
        <v>235.00053191429163</v>
      </c>
      <c r="F38" s="2">
        <v>0.25</v>
      </c>
      <c r="G38" s="2">
        <v>1E-3</v>
      </c>
      <c r="H38" s="9">
        <f t="shared" si="2"/>
        <v>125.00099999600003</v>
      </c>
      <c r="I38" s="2">
        <v>0.379</v>
      </c>
      <c r="J38" s="2">
        <v>0</v>
      </c>
      <c r="K38" s="9">
        <f t="shared" si="3"/>
        <v>189.5</v>
      </c>
      <c r="L38" s="2">
        <v>0.219</v>
      </c>
      <c r="M38" s="2">
        <v>0</v>
      </c>
      <c r="N38" s="9">
        <f t="shared" si="4"/>
        <v>109.5</v>
      </c>
      <c r="O38" s="9">
        <f t="shared" si="0"/>
        <v>659.00153191029165</v>
      </c>
    </row>
    <row r="39" spans="1:15" ht="16" thickBot="1" x14ac:dyDescent="0.25">
      <c r="A39" s="3">
        <v>0.72916666666666663</v>
      </c>
      <c r="B39" s="4">
        <v>42907</v>
      </c>
      <c r="C39" s="2">
        <v>0.46400000000000002</v>
      </c>
      <c r="D39" s="2">
        <v>0</v>
      </c>
      <c r="E39" s="9">
        <f t="shared" si="1"/>
        <v>232</v>
      </c>
      <c r="F39" s="2">
        <v>0.245</v>
      </c>
      <c r="G39" s="2">
        <v>2E-3</v>
      </c>
      <c r="H39" s="9">
        <f t="shared" si="2"/>
        <v>122.50408156465645</v>
      </c>
      <c r="I39" s="2">
        <v>0.38900000000000001</v>
      </c>
      <c r="J39" s="2">
        <v>0</v>
      </c>
      <c r="K39" s="9">
        <f t="shared" si="3"/>
        <v>194.5</v>
      </c>
      <c r="L39" s="2">
        <v>0.223</v>
      </c>
      <c r="M39" s="2">
        <v>0</v>
      </c>
      <c r="N39" s="9">
        <f t="shared" si="4"/>
        <v>111.5</v>
      </c>
      <c r="O39" s="9">
        <f t="shared" si="0"/>
        <v>660.50408156465642</v>
      </c>
    </row>
    <row r="40" spans="1:15" ht="16" thickBot="1" x14ac:dyDescent="0.25">
      <c r="A40" s="3">
        <v>0.75</v>
      </c>
      <c r="B40" s="4">
        <v>42907</v>
      </c>
      <c r="C40" s="2">
        <v>0.45500000000000002</v>
      </c>
      <c r="D40" s="2">
        <v>2E-3</v>
      </c>
      <c r="E40" s="9">
        <f t="shared" si="1"/>
        <v>227.50219779158178</v>
      </c>
      <c r="F40" s="2">
        <v>0.252</v>
      </c>
      <c r="G40" s="2">
        <v>2E-3</v>
      </c>
      <c r="H40" s="9">
        <f t="shared" si="2"/>
        <v>126.00396819148199</v>
      </c>
      <c r="I40" s="2">
        <v>0.39300000000000002</v>
      </c>
      <c r="J40" s="2">
        <v>0</v>
      </c>
      <c r="K40" s="9">
        <f t="shared" si="3"/>
        <v>196.5</v>
      </c>
      <c r="L40" s="2">
        <v>0.217</v>
      </c>
      <c r="M40" s="2">
        <v>0</v>
      </c>
      <c r="N40" s="9">
        <f t="shared" si="4"/>
        <v>108.5</v>
      </c>
      <c r="O40" s="9">
        <f t="shared" si="0"/>
        <v>658.50616598306374</v>
      </c>
    </row>
    <row r="41" spans="1:15" ht="16" thickBot="1" x14ac:dyDescent="0.25">
      <c r="A41" s="3">
        <v>0.77083333333333337</v>
      </c>
      <c r="B41" s="4">
        <v>42907</v>
      </c>
      <c r="C41" s="2">
        <v>0.45900000000000002</v>
      </c>
      <c r="D41" s="2">
        <v>2E-3</v>
      </c>
      <c r="E41" s="9">
        <f t="shared" si="1"/>
        <v>229.50217863889659</v>
      </c>
      <c r="F41" s="2">
        <v>0.245</v>
      </c>
      <c r="G41" s="2">
        <v>2E-3</v>
      </c>
      <c r="H41" s="9">
        <f t="shared" si="2"/>
        <v>122.50408156465645</v>
      </c>
      <c r="I41" s="2">
        <v>0.36699999999999999</v>
      </c>
      <c r="J41" s="2">
        <v>0</v>
      </c>
      <c r="K41" s="9">
        <f t="shared" si="3"/>
        <v>183.5</v>
      </c>
      <c r="L41" s="2">
        <v>0.20599999999999999</v>
      </c>
      <c r="M41" s="2">
        <v>0</v>
      </c>
      <c r="N41" s="9">
        <f t="shared" si="4"/>
        <v>103</v>
      </c>
      <c r="O41" s="9">
        <f t="shared" si="0"/>
        <v>638.50626020355298</v>
      </c>
    </row>
    <row r="42" spans="1:15" ht="16" thickBot="1" x14ac:dyDescent="0.25">
      <c r="A42" s="3">
        <v>0.79166666666666663</v>
      </c>
      <c r="B42" s="4">
        <v>42907</v>
      </c>
      <c r="C42" s="2">
        <v>0.44700000000000001</v>
      </c>
      <c r="D42" s="2">
        <v>5.0000000000000001E-3</v>
      </c>
      <c r="E42" s="9">
        <f t="shared" si="1"/>
        <v>223.51398166557726</v>
      </c>
      <c r="F42" s="2">
        <v>0.23799999999999999</v>
      </c>
      <c r="G42" s="2">
        <v>1E-3</v>
      </c>
      <c r="H42" s="9">
        <f t="shared" si="2"/>
        <v>119.00105041553203</v>
      </c>
      <c r="I42" s="2">
        <v>0.35099999999999998</v>
      </c>
      <c r="J42" s="2">
        <v>0</v>
      </c>
      <c r="K42" s="9">
        <f t="shared" si="3"/>
        <v>175.5</v>
      </c>
      <c r="L42" s="2">
        <v>0.21</v>
      </c>
      <c r="M42" s="2">
        <v>0</v>
      </c>
      <c r="N42" s="9">
        <f t="shared" si="4"/>
        <v>105</v>
      </c>
      <c r="O42" s="9">
        <f t="shared" si="0"/>
        <v>623.01503208110933</v>
      </c>
    </row>
    <row r="43" spans="1:15" ht="16" thickBot="1" x14ac:dyDescent="0.25">
      <c r="A43" s="3">
        <v>0.8125</v>
      </c>
      <c r="B43" s="4">
        <v>42907</v>
      </c>
      <c r="C43" s="2">
        <v>0.42899999999999999</v>
      </c>
      <c r="D43" s="2">
        <v>3.0000000000000001E-3</v>
      </c>
      <c r="E43" s="9">
        <f t="shared" si="1"/>
        <v>214.50524469112636</v>
      </c>
      <c r="F43" s="2">
        <v>0.23799999999999999</v>
      </c>
      <c r="G43" s="2">
        <v>1E-3</v>
      </c>
      <c r="H43" s="9">
        <f t="shared" si="2"/>
        <v>119.00105041553203</v>
      </c>
      <c r="I43" s="2">
        <v>0.35199999999999998</v>
      </c>
      <c r="J43" s="2">
        <v>0</v>
      </c>
      <c r="K43" s="9">
        <f t="shared" si="3"/>
        <v>176</v>
      </c>
      <c r="L43" s="2">
        <v>0.21</v>
      </c>
      <c r="M43" s="2">
        <v>0</v>
      </c>
      <c r="N43" s="9">
        <f t="shared" si="4"/>
        <v>105</v>
      </c>
      <c r="O43" s="9">
        <f t="shared" si="0"/>
        <v>614.5062951066584</v>
      </c>
    </row>
    <row r="44" spans="1:15" ht="16" thickBot="1" x14ac:dyDescent="0.25">
      <c r="A44" s="3">
        <v>0.83333333333333337</v>
      </c>
      <c r="B44" s="4">
        <v>42907</v>
      </c>
      <c r="C44" s="2">
        <v>0.42699999999999999</v>
      </c>
      <c r="D44" s="2">
        <v>3.0000000000000001E-3</v>
      </c>
      <c r="E44" s="9">
        <f t="shared" si="1"/>
        <v>213.50526925581954</v>
      </c>
      <c r="F44" s="2">
        <v>0.22500000000000001</v>
      </c>
      <c r="G44" s="2">
        <v>1E-3</v>
      </c>
      <c r="H44" s="9">
        <f t="shared" si="2"/>
        <v>112.5011111056242</v>
      </c>
      <c r="I44" s="2">
        <v>0.34300000000000003</v>
      </c>
      <c r="J44" s="2">
        <v>0</v>
      </c>
      <c r="K44" s="9">
        <f t="shared" si="3"/>
        <v>171.5</v>
      </c>
      <c r="L44" s="2">
        <v>0.20599999999999999</v>
      </c>
      <c r="M44" s="2">
        <v>0</v>
      </c>
      <c r="N44" s="9">
        <f t="shared" si="4"/>
        <v>103</v>
      </c>
      <c r="O44" s="9">
        <f t="shared" si="0"/>
        <v>600.50638036144369</v>
      </c>
    </row>
    <row r="45" spans="1:15" ht="16" thickBot="1" x14ac:dyDescent="0.25">
      <c r="A45" s="3">
        <v>0.85416666666666663</v>
      </c>
      <c r="B45" s="4">
        <v>42907</v>
      </c>
      <c r="C45" s="2">
        <v>0.38300000000000001</v>
      </c>
      <c r="D45" s="2">
        <v>1E-3</v>
      </c>
      <c r="E45" s="9">
        <f t="shared" si="1"/>
        <v>191.50065274040193</v>
      </c>
      <c r="F45" s="2">
        <v>0.19</v>
      </c>
      <c r="G45" s="2">
        <v>1E-3</v>
      </c>
      <c r="H45" s="9">
        <f t="shared" si="2"/>
        <v>95.001315780361693</v>
      </c>
      <c r="I45" s="2">
        <v>0.32700000000000001</v>
      </c>
      <c r="J45" s="2">
        <v>0</v>
      </c>
      <c r="K45" s="9">
        <f t="shared" si="3"/>
        <v>163.5</v>
      </c>
      <c r="L45" s="2">
        <v>0.182</v>
      </c>
      <c r="M45" s="2">
        <v>0</v>
      </c>
      <c r="N45" s="9">
        <f t="shared" si="4"/>
        <v>91</v>
      </c>
      <c r="O45" s="9">
        <f t="shared" si="0"/>
        <v>541.00196852076363</v>
      </c>
    </row>
    <row r="46" spans="1:15" ht="16" thickBot="1" x14ac:dyDescent="0.25">
      <c r="A46" s="3">
        <v>0.875</v>
      </c>
      <c r="B46" s="4">
        <v>42907</v>
      </c>
      <c r="C46" s="2">
        <v>0.35299999999999998</v>
      </c>
      <c r="D46" s="2">
        <v>0</v>
      </c>
      <c r="E46" s="9">
        <f t="shared" si="1"/>
        <v>176.5</v>
      </c>
      <c r="F46" s="2">
        <v>0.18</v>
      </c>
      <c r="G46" s="2">
        <v>1E-3</v>
      </c>
      <c r="H46" s="9">
        <f t="shared" si="2"/>
        <v>90.001388878172321</v>
      </c>
      <c r="I46" s="2">
        <v>0.29899999999999999</v>
      </c>
      <c r="J46" s="2">
        <v>0</v>
      </c>
      <c r="K46" s="9">
        <f t="shared" si="3"/>
        <v>149.5</v>
      </c>
      <c r="L46" s="2">
        <v>0.16800000000000001</v>
      </c>
      <c r="M46" s="2">
        <v>0</v>
      </c>
      <c r="N46" s="9">
        <f t="shared" si="4"/>
        <v>84</v>
      </c>
      <c r="O46" s="9">
        <f t="shared" si="0"/>
        <v>500.00138887817229</v>
      </c>
    </row>
    <row r="47" spans="1:15" ht="16" thickBot="1" x14ac:dyDescent="0.25">
      <c r="A47" s="3">
        <v>0.89583333333333337</v>
      </c>
      <c r="B47" s="4">
        <v>42907</v>
      </c>
      <c r="C47" s="2">
        <v>0.34499999999999997</v>
      </c>
      <c r="D47" s="2">
        <v>0</v>
      </c>
      <c r="E47" s="9">
        <f t="shared" si="1"/>
        <v>172.5</v>
      </c>
      <c r="F47" s="2">
        <v>0.189</v>
      </c>
      <c r="G47" s="2">
        <v>1E-3</v>
      </c>
      <c r="H47" s="9">
        <f t="shared" si="2"/>
        <v>94.501322742065369</v>
      </c>
      <c r="I47" s="2">
        <v>0.30299999999999999</v>
      </c>
      <c r="J47" s="2">
        <v>0</v>
      </c>
      <c r="K47" s="9">
        <f t="shared" si="3"/>
        <v>151.5</v>
      </c>
      <c r="L47" s="2">
        <v>0.16400000000000001</v>
      </c>
      <c r="M47" s="2">
        <v>0</v>
      </c>
      <c r="N47" s="9">
        <f t="shared" si="4"/>
        <v>82</v>
      </c>
      <c r="O47" s="9">
        <f t="shared" si="0"/>
        <v>500.50132274206538</v>
      </c>
    </row>
    <row r="48" spans="1:15" ht="16" thickBot="1" x14ac:dyDescent="0.25">
      <c r="A48" s="3">
        <v>0.91666666666666663</v>
      </c>
      <c r="B48" s="4">
        <v>42907</v>
      </c>
      <c r="C48" s="2">
        <v>0.34399999999999997</v>
      </c>
      <c r="D48" s="2">
        <v>0</v>
      </c>
      <c r="E48" s="9">
        <f t="shared" si="1"/>
        <v>172</v>
      </c>
      <c r="F48" s="2">
        <v>0.17899999999999999</v>
      </c>
      <c r="G48" s="2">
        <v>0</v>
      </c>
      <c r="H48" s="9">
        <f t="shared" si="2"/>
        <v>89.5</v>
      </c>
      <c r="I48" s="2">
        <v>0.30199999999999999</v>
      </c>
      <c r="J48" s="2">
        <v>0</v>
      </c>
      <c r="K48" s="9">
        <f t="shared" si="3"/>
        <v>151</v>
      </c>
      <c r="L48" s="2">
        <v>0.16900000000000001</v>
      </c>
      <c r="M48" s="2">
        <v>0</v>
      </c>
      <c r="N48" s="9">
        <f t="shared" si="4"/>
        <v>84.5</v>
      </c>
      <c r="O48" s="9">
        <f t="shared" si="0"/>
        <v>497</v>
      </c>
    </row>
    <row r="49" spans="1:15" ht="16" thickBot="1" x14ac:dyDescent="0.25">
      <c r="A49" s="3">
        <v>0.9375</v>
      </c>
      <c r="B49" s="4">
        <v>42907</v>
      </c>
      <c r="C49" s="2">
        <v>0.34100000000000003</v>
      </c>
      <c r="D49" s="2">
        <v>0</v>
      </c>
      <c r="E49" s="9">
        <f t="shared" si="1"/>
        <v>170.5</v>
      </c>
      <c r="F49" s="2">
        <v>0.16900000000000001</v>
      </c>
      <c r="G49" s="2">
        <v>1E-3</v>
      </c>
      <c r="H49" s="9">
        <f t="shared" si="2"/>
        <v>84.501479276992541</v>
      </c>
      <c r="I49" s="2">
        <v>0.30299999999999999</v>
      </c>
      <c r="J49" s="2">
        <v>0</v>
      </c>
      <c r="K49" s="9">
        <f t="shared" si="3"/>
        <v>151.5</v>
      </c>
      <c r="L49" s="2">
        <v>0.17199999999999999</v>
      </c>
      <c r="M49" s="2">
        <v>0</v>
      </c>
      <c r="N49" s="9">
        <f t="shared" si="4"/>
        <v>86</v>
      </c>
      <c r="O49" s="9">
        <f t="shared" si="0"/>
        <v>492.50147927699254</v>
      </c>
    </row>
    <row r="50" spans="1:15" ht="16" thickBot="1" x14ac:dyDescent="0.25">
      <c r="A50" s="3">
        <v>0.95833333333333337</v>
      </c>
      <c r="B50" s="4">
        <v>42907</v>
      </c>
      <c r="C50" s="2">
        <v>0.32</v>
      </c>
      <c r="D50" s="2">
        <v>0</v>
      </c>
      <c r="E50" s="9">
        <f t="shared" si="1"/>
        <v>160</v>
      </c>
      <c r="F50" s="2">
        <v>0.16600000000000001</v>
      </c>
      <c r="G50" s="2">
        <v>0</v>
      </c>
      <c r="H50" s="9">
        <f t="shared" si="2"/>
        <v>83</v>
      </c>
      <c r="I50" s="2">
        <v>0.3</v>
      </c>
      <c r="J50" s="2">
        <v>0</v>
      </c>
      <c r="K50" s="9">
        <f t="shared" si="3"/>
        <v>150</v>
      </c>
      <c r="L50" s="2">
        <v>0.16800000000000001</v>
      </c>
      <c r="M50" s="2">
        <v>0</v>
      </c>
      <c r="N50" s="9">
        <f t="shared" si="4"/>
        <v>84</v>
      </c>
      <c r="O50" s="9">
        <f t="shared" si="0"/>
        <v>477</v>
      </c>
    </row>
    <row r="51" spans="1:15" ht="16" thickBot="1" x14ac:dyDescent="0.25">
      <c r="A51" s="3">
        <v>0.97916666666666663</v>
      </c>
      <c r="B51" s="4">
        <v>42907</v>
      </c>
      <c r="C51" s="2">
        <v>0.314</v>
      </c>
      <c r="D51" s="2">
        <v>0</v>
      </c>
      <c r="E51" s="9">
        <f t="shared" si="1"/>
        <v>157</v>
      </c>
      <c r="F51" s="2">
        <v>0.16400000000000001</v>
      </c>
      <c r="G51" s="2">
        <v>0</v>
      </c>
      <c r="H51" s="9">
        <f t="shared" si="2"/>
        <v>82</v>
      </c>
      <c r="I51" s="2">
        <v>0.29299999999999998</v>
      </c>
      <c r="J51" s="2">
        <v>0</v>
      </c>
      <c r="K51" s="9">
        <f t="shared" si="3"/>
        <v>146.5</v>
      </c>
      <c r="L51" s="2">
        <v>0.16400000000000001</v>
      </c>
      <c r="M51" s="2">
        <v>0</v>
      </c>
      <c r="N51" s="9">
        <f t="shared" si="4"/>
        <v>82</v>
      </c>
      <c r="O51" s="9">
        <f t="shared" si="0"/>
        <v>467.5</v>
      </c>
    </row>
    <row r="52" spans="1:15" ht="16" thickBot="1" x14ac:dyDescent="0.25">
      <c r="A52" s="3">
        <v>0</v>
      </c>
      <c r="B52" s="4">
        <v>42908</v>
      </c>
      <c r="C52" s="2">
        <v>0.308</v>
      </c>
      <c r="D52" s="2">
        <v>0</v>
      </c>
      <c r="E52" s="9">
        <f t="shared" si="1"/>
        <v>154</v>
      </c>
      <c r="F52" s="2">
        <v>0.16</v>
      </c>
      <c r="G52" s="2">
        <v>1E-3</v>
      </c>
      <c r="H52" s="9">
        <f t="shared" si="2"/>
        <v>80.001562484741513</v>
      </c>
      <c r="I52" s="2">
        <v>0.27500000000000002</v>
      </c>
      <c r="J52" s="2">
        <v>0</v>
      </c>
      <c r="K52" s="9">
        <f t="shared" si="3"/>
        <v>137.5</v>
      </c>
      <c r="L52" s="2">
        <v>0.159</v>
      </c>
      <c r="M52" s="2">
        <v>0</v>
      </c>
      <c r="N52" s="9">
        <f t="shared" si="4"/>
        <v>79.5</v>
      </c>
      <c r="O52" s="9">
        <f t="shared" si="0"/>
        <v>451.0015624847415</v>
      </c>
    </row>
  </sheetData>
  <mergeCells count="10">
    <mergeCell ref="I2:K2"/>
    <mergeCell ref="L2:N2"/>
    <mergeCell ref="A3:B3"/>
    <mergeCell ref="I1:N1"/>
    <mergeCell ref="O1:O3"/>
    <mergeCell ref="A2:B2"/>
    <mergeCell ref="C2:E2"/>
    <mergeCell ref="F2:H2"/>
    <mergeCell ref="A1:B1"/>
    <mergeCell ref="C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2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8.83203125" collapsed="1"/>
    <col min="9" max="9" width="9.1640625" hidden="1" customWidth="1" outlineLevel="1"/>
    <col min="10" max="10" width="9.5" hidden="1" customWidth="1" outlineLevel="1"/>
    <col min="11" max="11" width="8.83203125" collapsed="1"/>
    <col min="12" max="12" width="9.1640625" hidden="1" customWidth="1" outlineLevel="1"/>
    <col min="13" max="13" width="9.6640625" hidden="1" customWidth="1" outlineLevel="1"/>
    <col min="14" max="14" width="8.5" customWidth="1" collapsed="1"/>
    <col min="15" max="15" width="7.6640625" hidden="1" customWidth="1" outlineLevel="1"/>
    <col min="16" max="16" width="9.6640625" hidden="1" customWidth="1" outlineLevel="1"/>
    <col min="17" max="17" width="8.83203125" collapsed="1"/>
    <col min="18" max="18" width="9.1640625" hidden="1" customWidth="1" outlineLevel="1"/>
    <col min="19" max="19" width="9.6640625" hidden="1" customWidth="1" outlineLevel="1"/>
    <col min="20" max="20" width="8.83203125" customWidth="1" collapsed="1"/>
    <col min="21" max="21" width="9.1640625" hidden="1" customWidth="1" outlineLevel="1"/>
    <col min="22" max="22" width="9.6640625" hidden="1" customWidth="1" outlineLevel="1"/>
    <col min="23" max="23" width="8.6640625" bestFit="1" customWidth="1" collapsed="1"/>
    <col min="24" max="24" width="9.1640625" hidden="1" customWidth="1" outlineLevel="1"/>
    <col min="25" max="25" width="9.6640625" hidden="1" customWidth="1" outlineLevel="1"/>
    <col min="26" max="26" width="8.83203125" collapsed="1"/>
    <col min="27" max="27" width="9.1640625" hidden="1" customWidth="1" outlineLevel="1"/>
    <col min="28" max="28" width="9.6640625" hidden="1" customWidth="1" outlineLevel="1"/>
    <col min="29" max="29" width="8.6640625" bestFit="1" customWidth="1" collapsed="1"/>
    <col min="30" max="30" width="9.1640625" hidden="1" customWidth="1" outlineLevel="1"/>
    <col min="31" max="31" width="9.6640625" hidden="1" customWidth="1" outlineLevel="1"/>
    <col min="32" max="32" width="8.83203125" collapsed="1"/>
    <col min="33" max="33" width="9.1640625" hidden="1" customWidth="1" outlineLevel="1"/>
    <col min="34" max="34" width="9.6640625" hidden="1" customWidth="1" outlineLevel="1"/>
    <col min="35" max="35" width="8.6640625" bestFit="1" customWidth="1" collapsed="1"/>
    <col min="36" max="36" width="9.1640625" hidden="1" customWidth="1" outlineLevel="1"/>
    <col min="37" max="37" width="9.6640625" hidden="1" customWidth="1" outlineLevel="1"/>
    <col min="38" max="38" width="8.83203125" collapsed="1"/>
    <col min="39" max="39" width="9.1640625" hidden="1" customWidth="1" outlineLevel="1"/>
    <col min="40" max="40" width="9.6640625" hidden="1" customWidth="1" outlineLevel="1"/>
    <col min="41" max="41" width="8.6640625" bestFit="1" customWidth="1" collapsed="1"/>
    <col min="42" max="42" width="9.1640625" hidden="1" customWidth="1" outlineLevel="1"/>
    <col min="43" max="43" width="9.6640625" hidden="1" customWidth="1" outlineLevel="1"/>
    <col min="44" max="44" width="8.83203125" collapsed="1"/>
    <col min="45" max="45" width="9.1640625" hidden="1" customWidth="1" outlineLevel="1"/>
    <col min="46" max="46" width="9.6640625" hidden="1" customWidth="1" outlineLevel="1"/>
    <col min="47" max="47" width="8.6640625" bestFit="1" customWidth="1" collapsed="1"/>
    <col min="48" max="48" width="9.1640625" hidden="1" customWidth="1" outlineLevel="1"/>
    <col min="49" max="49" width="9.6640625" hidden="1" customWidth="1" outlineLevel="1"/>
    <col min="50" max="50" width="8.83203125" collapsed="1"/>
  </cols>
  <sheetData>
    <row r="1" spans="1:51" x14ac:dyDescent="0.2">
      <c r="A1" s="28" t="s">
        <v>5</v>
      </c>
      <c r="B1" s="28"/>
      <c r="C1" s="36" t="s">
        <v>27</v>
      </c>
      <c r="D1" s="37"/>
      <c r="E1" s="38"/>
      <c r="F1" s="36" t="s">
        <v>49</v>
      </c>
      <c r="G1" s="37"/>
      <c r="H1" s="38"/>
      <c r="I1" s="36" t="s">
        <v>28</v>
      </c>
      <c r="J1" s="37"/>
      <c r="K1" s="38"/>
      <c r="L1" s="36" t="s">
        <v>30</v>
      </c>
      <c r="M1" s="37"/>
      <c r="N1" s="38"/>
      <c r="O1" s="36" t="s">
        <v>32</v>
      </c>
      <c r="P1" s="37"/>
      <c r="Q1" s="38"/>
      <c r="R1" s="36" t="s">
        <v>34</v>
      </c>
      <c r="S1" s="37"/>
      <c r="T1" s="38"/>
      <c r="U1" s="28" t="s">
        <v>36</v>
      </c>
      <c r="V1" s="28"/>
      <c r="W1" s="28"/>
      <c r="X1" s="28"/>
      <c r="Y1" s="28"/>
      <c r="Z1" s="28"/>
      <c r="AA1" s="28" t="s">
        <v>39</v>
      </c>
      <c r="AB1" s="28"/>
      <c r="AC1" s="28"/>
      <c r="AD1" s="28"/>
      <c r="AE1" s="28"/>
      <c r="AF1" s="28"/>
      <c r="AG1" s="28" t="s">
        <v>42</v>
      </c>
      <c r="AH1" s="28"/>
      <c r="AI1" s="28"/>
      <c r="AJ1" s="28"/>
      <c r="AK1" s="28"/>
      <c r="AL1" s="28"/>
      <c r="AM1" s="28" t="s">
        <v>175</v>
      </c>
      <c r="AN1" s="28"/>
      <c r="AO1" s="28"/>
      <c r="AP1" s="28"/>
      <c r="AQ1" s="28"/>
      <c r="AR1" s="28"/>
      <c r="AS1" s="28" t="s">
        <v>47</v>
      </c>
      <c r="AT1" s="28"/>
      <c r="AU1" s="28"/>
      <c r="AV1" s="28"/>
      <c r="AW1" s="28"/>
      <c r="AX1" s="28"/>
      <c r="AY1" s="29" t="s">
        <v>26</v>
      </c>
    </row>
    <row r="2" spans="1:51" x14ac:dyDescent="0.2">
      <c r="A2" s="28" t="s">
        <v>6</v>
      </c>
      <c r="B2" s="28"/>
      <c r="C2" s="35" t="s">
        <v>48</v>
      </c>
      <c r="D2" s="33"/>
      <c r="E2" s="34"/>
      <c r="F2" s="35" t="s">
        <v>50</v>
      </c>
      <c r="G2" s="33"/>
      <c r="H2" s="34"/>
      <c r="I2" s="35" t="s">
        <v>29</v>
      </c>
      <c r="J2" s="33"/>
      <c r="K2" s="34"/>
      <c r="L2" s="35" t="s">
        <v>31</v>
      </c>
      <c r="M2" s="33"/>
      <c r="N2" s="34"/>
      <c r="O2" s="35" t="s">
        <v>33</v>
      </c>
      <c r="P2" s="33"/>
      <c r="Q2" s="34"/>
      <c r="R2" s="35" t="s">
        <v>35</v>
      </c>
      <c r="S2" s="33"/>
      <c r="T2" s="34"/>
      <c r="U2" s="35" t="s">
        <v>37</v>
      </c>
      <c r="V2" s="33"/>
      <c r="W2" s="34"/>
      <c r="X2" s="35" t="s">
        <v>38</v>
      </c>
      <c r="Y2" s="33"/>
      <c r="Z2" s="34"/>
      <c r="AA2" s="35" t="s">
        <v>40</v>
      </c>
      <c r="AB2" s="33"/>
      <c r="AC2" s="34"/>
      <c r="AD2" s="35" t="s">
        <v>41</v>
      </c>
      <c r="AE2" s="33"/>
      <c r="AF2" s="34"/>
      <c r="AG2" s="35" t="s">
        <v>43</v>
      </c>
      <c r="AH2" s="33"/>
      <c r="AI2" s="34"/>
      <c r="AJ2" s="35" t="s">
        <v>44</v>
      </c>
      <c r="AK2" s="33"/>
      <c r="AL2" s="34"/>
      <c r="AM2" s="35" t="s">
        <v>176</v>
      </c>
      <c r="AN2" s="33"/>
      <c r="AO2" s="34"/>
      <c r="AP2" s="35" t="s">
        <v>177</v>
      </c>
      <c r="AQ2" s="33"/>
      <c r="AR2" s="34"/>
      <c r="AS2" s="35" t="s">
        <v>45</v>
      </c>
      <c r="AT2" s="33"/>
      <c r="AU2" s="34"/>
      <c r="AV2" s="35" t="s">
        <v>46</v>
      </c>
      <c r="AW2" s="33"/>
      <c r="AX2" s="34"/>
      <c r="AY2" s="30"/>
    </row>
    <row r="3" spans="1:51" ht="16" thickBot="1" x14ac:dyDescent="0.25">
      <c r="A3" s="28" t="s">
        <v>7</v>
      </c>
      <c r="B3" s="28"/>
      <c r="C3" s="8"/>
      <c r="D3" s="8"/>
      <c r="E3" s="7">
        <v>40</v>
      </c>
      <c r="F3" s="8"/>
      <c r="G3" s="8"/>
      <c r="H3" s="7">
        <v>120</v>
      </c>
      <c r="I3" s="8"/>
      <c r="J3" s="8"/>
      <c r="K3" s="7">
        <v>200</v>
      </c>
      <c r="L3" s="8"/>
      <c r="M3" s="8"/>
      <c r="N3" s="7">
        <v>300</v>
      </c>
      <c r="O3" s="8"/>
      <c r="P3" s="8"/>
      <c r="Q3" s="7">
        <v>80</v>
      </c>
      <c r="R3" s="8"/>
      <c r="S3" s="8"/>
      <c r="T3" s="7">
        <v>40</v>
      </c>
      <c r="U3" s="8"/>
      <c r="V3" s="8"/>
      <c r="W3" s="7">
        <v>120</v>
      </c>
      <c r="X3" s="8"/>
      <c r="Y3" s="8"/>
      <c r="Z3" s="7">
        <v>120</v>
      </c>
      <c r="AA3" s="8"/>
      <c r="AB3" s="8"/>
      <c r="AC3" s="7">
        <v>120</v>
      </c>
      <c r="AD3" s="8"/>
      <c r="AE3" s="8"/>
      <c r="AF3" s="7">
        <v>120</v>
      </c>
      <c r="AG3" s="8"/>
      <c r="AH3" s="8"/>
      <c r="AI3" s="7">
        <v>400</v>
      </c>
      <c r="AJ3" s="8"/>
      <c r="AK3" s="8"/>
      <c r="AL3" s="7">
        <v>400</v>
      </c>
      <c r="AM3" s="21"/>
      <c r="AN3" s="21"/>
      <c r="AO3" s="7">
        <v>400</v>
      </c>
      <c r="AP3" s="21"/>
      <c r="AQ3" s="21"/>
      <c r="AR3" s="7">
        <v>400</v>
      </c>
      <c r="AS3" s="8"/>
      <c r="AT3" s="8"/>
      <c r="AU3" s="7">
        <v>120</v>
      </c>
      <c r="AV3" s="8"/>
      <c r="AW3" s="8"/>
      <c r="AX3" s="7">
        <v>120</v>
      </c>
      <c r="AY3" s="31"/>
    </row>
    <row r="4" spans="1:51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6" t="s">
        <v>0</v>
      </c>
      <c r="S4" s="6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5" t="s">
        <v>8</v>
      </c>
    </row>
    <row r="5" spans="1:51" ht="16" thickBot="1" x14ac:dyDescent="0.25">
      <c r="A5" s="3">
        <v>2.0833333333333332E-2</v>
      </c>
      <c r="B5" s="4">
        <v>42907</v>
      </c>
      <c r="C5" s="2">
        <v>0.35699999999999998</v>
      </c>
      <c r="D5" s="2">
        <v>0</v>
      </c>
      <c r="E5" s="9">
        <f>SQRT(C5*C5+D5*D5)*E$3</f>
        <v>14.28</v>
      </c>
      <c r="F5" s="2">
        <v>0.35699999999999998</v>
      </c>
      <c r="G5" s="2">
        <v>0</v>
      </c>
      <c r="H5" s="9">
        <f>SQRT(F5*F5+G5*G5)*H$3</f>
        <v>42.839999999999996</v>
      </c>
      <c r="I5" s="2">
        <v>0</v>
      </c>
      <c r="J5" s="2">
        <v>0</v>
      </c>
      <c r="K5" s="9">
        <f>SQRT(I5*I5+J5*J5)*K$3</f>
        <v>0</v>
      </c>
      <c r="L5" s="2">
        <v>1.071</v>
      </c>
      <c r="M5" s="2">
        <v>0.125</v>
      </c>
      <c r="N5" s="9">
        <f>SQRT(L5*L5+M5*M5)*N$3</f>
        <v>323.48097316534705</v>
      </c>
      <c r="O5" s="2">
        <v>0.622</v>
      </c>
      <c r="P5" s="2">
        <v>0.109</v>
      </c>
      <c r="Q5" s="9">
        <f>SQRT(O5*O5+P5*P5)*Q$3</f>
        <v>50.51827392142372</v>
      </c>
      <c r="R5" s="2">
        <v>0.33800000000000002</v>
      </c>
      <c r="S5" s="2">
        <v>5.6000000000000001E-2</v>
      </c>
      <c r="T5" s="9">
        <f>SQRT(R5*R5+S5*S5)*T$3</f>
        <v>13.704305892674755</v>
      </c>
      <c r="U5" s="2">
        <v>0</v>
      </c>
      <c r="V5" s="2">
        <v>0</v>
      </c>
      <c r="W5" s="9">
        <f>SQRT(U5*U5+V5*V5)*W$3</f>
        <v>0</v>
      </c>
      <c r="X5" s="2">
        <v>0.26600000000000001</v>
      </c>
      <c r="Y5" s="2">
        <v>0.03</v>
      </c>
      <c r="Z5" s="9">
        <f>SQRT(X5*X5+Y5*Y5)*Z$3</f>
        <v>32.122366039879445</v>
      </c>
      <c r="AA5" s="2">
        <v>1.238</v>
      </c>
      <c r="AB5" s="2">
        <v>5.0000000000000001E-3</v>
      </c>
      <c r="AC5" s="9">
        <f>SQRT(AA5*AA5+AB5*AB5)*AC$3</f>
        <v>148.56121162672306</v>
      </c>
      <c r="AD5" s="2">
        <v>1.2609999999999999</v>
      </c>
      <c r="AE5" s="2">
        <v>1.7000000000000001E-2</v>
      </c>
      <c r="AF5" s="9">
        <f>SQRT(AD5*AD5+AE5*AE5)*AF$3</f>
        <v>151.33375036653257</v>
      </c>
      <c r="AG5" s="2">
        <v>0.23599999999999999</v>
      </c>
      <c r="AH5" s="2">
        <v>2E-3</v>
      </c>
      <c r="AI5" s="9">
        <f>SQRT(AG5*AG5+AH5*AH5)*AI$3</f>
        <v>94.403389769647561</v>
      </c>
      <c r="AJ5" s="2">
        <v>0.29599999999999999</v>
      </c>
      <c r="AK5" s="2">
        <v>5.0999999999999997E-2</v>
      </c>
      <c r="AL5" s="9">
        <f>SQRT(AJ5*AJ5+AK5*AK5)*AL$3</f>
        <v>120.14457956978333</v>
      </c>
      <c r="AM5" s="2">
        <v>1.4999999999999999E-2</v>
      </c>
      <c r="AN5" s="2">
        <v>3.0000000000000001E-3</v>
      </c>
      <c r="AO5" s="9">
        <f>SQRT(AM5*AM5+AN5*AN5)*AO$3</f>
        <v>6.1188234163113417</v>
      </c>
      <c r="AP5" s="2">
        <v>8.3000000000000004E-2</v>
      </c>
      <c r="AQ5" s="2">
        <v>1E-3</v>
      </c>
      <c r="AR5" s="9">
        <f>SQRT(AP5*AP5+AQ5*AQ5)*AR$3</f>
        <v>33.202409551115416</v>
      </c>
      <c r="AS5" s="2">
        <v>1.4810000000000001</v>
      </c>
      <c r="AT5" s="2">
        <v>0.29499999999999998</v>
      </c>
      <c r="AU5" s="9">
        <f>SQRT(AS5*AS5+AT5*AT5)*AU$3</f>
        <v>181.21136388207006</v>
      </c>
      <c r="AV5" s="2">
        <v>0</v>
      </c>
      <c r="AW5" s="2">
        <v>0</v>
      </c>
      <c r="AX5" s="9">
        <f>SQRT(AV5*AV5+AW5*AW5)*AX$3</f>
        <v>0</v>
      </c>
      <c r="AY5" s="9">
        <f>SUMIF($E$3:$AX$3,"&gt;0",E5:AX5)</f>
        <v>1211.9214472015085</v>
      </c>
    </row>
    <row r="6" spans="1:51" ht="16" thickBot="1" x14ac:dyDescent="0.25">
      <c r="A6" s="3">
        <v>4.1666666666666664E-2</v>
      </c>
      <c r="B6" s="4">
        <v>42907</v>
      </c>
      <c r="C6" s="2">
        <v>0.34799999999999998</v>
      </c>
      <c r="D6" s="2">
        <v>0</v>
      </c>
      <c r="E6" s="9">
        <f t="shared" ref="E6:E52" si="0">SQRT(C6*C6+D6*D6)*E$3</f>
        <v>13.919999999999998</v>
      </c>
      <c r="F6" s="2">
        <v>0.34799999999999998</v>
      </c>
      <c r="G6" s="2">
        <v>0</v>
      </c>
      <c r="H6" s="9">
        <f t="shared" ref="H6:H52" si="1">SQRT(F6*F6+G6*G6)*H$3</f>
        <v>41.76</v>
      </c>
      <c r="I6" s="2">
        <v>0</v>
      </c>
      <c r="J6" s="2">
        <v>0</v>
      </c>
      <c r="K6" s="9">
        <f t="shared" ref="K6:K52" si="2">SQRT(I6*I6+J6*J6)*K$3</f>
        <v>0</v>
      </c>
      <c r="L6" s="2">
        <v>1.0529999999999999</v>
      </c>
      <c r="M6" s="2">
        <v>0.127</v>
      </c>
      <c r="N6" s="9">
        <f t="shared" ref="N6:N52" si="3">SQRT(L6*L6+M6*M6)*N$3</f>
        <v>318.18928328905105</v>
      </c>
      <c r="O6" s="2">
        <v>0.6</v>
      </c>
      <c r="P6" s="2">
        <v>0.11700000000000001</v>
      </c>
      <c r="Q6" s="9">
        <f t="shared" ref="Q6:Q52" si="4">SQRT(O6*O6+P6*P6)*Q$3</f>
        <v>48.904085718884467</v>
      </c>
      <c r="R6" s="2">
        <v>0.29299999999999998</v>
      </c>
      <c r="S6" s="2">
        <v>5.8000000000000003E-2</v>
      </c>
      <c r="T6" s="9">
        <f t="shared" ref="T6:T52" si="5">SQRT(R6*R6+S6*S6)*T$3</f>
        <v>11.947418131127744</v>
      </c>
      <c r="U6" s="2">
        <v>0</v>
      </c>
      <c r="V6" s="2">
        <v>0</v>
      </c>
      <c r="W6" s="9">
        <f t="shared" ref="W6:W52" si="6">SQRT(U6*U6+V6*V6)*W$3</f>
        <v>0</v>
      </c>
      <c r="X6" s="2">
        <v>0.25900000000000001</v>
      </c>
      <c r="Y6" s="2">
        <v>2.9000000000000001E-2</v>
      </c>
      <c r="Z6" s="9">
        <f t="shared" ref="Z6:Z52" si="7">SQRT(X6*X6+Y6*Y6)*Z$3</f>
        <v>31.274219414719205</v>
      </c>
      <c r="AA6" s="2">
        <v>1.171</v>
      </c>
      <c r="AB6" s="2">
        <v>5.0000000000000001E-3</v>
      </c>
      <c r="AC6" s="9">
        <f t="shared" ref="AC6:AC52" si="8">SQRT(AA6*AA6+AB6*AB6)*AC$3</f>
        <v>140.52128095060905</v>
      </c>
      <c r="AD6" s="2">
        <v>1.25</v>
      </c>
      <c r="AE6" s="2">
        <v>2.4E-2</v>
      </c>
      <c r="AF6" s="9">
        <f t="shared" ref="AF6:AF52" si="9">SQRT(AD6*AD6+AE6*AE6)*AF$3</f>
        <v>150.02764545242988</v>
      </c>
      <c r="AG6" s="2">
        <v>0.22800000000000001</v>
      </c>
      <c r="AH6" s="2">
        <v>2E-3</v>
      </c>
      <c r="AI6" s="9">
        <f t="shared" ref="AI6:AI52" si="10">SQRT(AG6*AG6+AH6*AH6)*AI$3</f>
        <v>91.203508704435265</v>
      </c>
      <c r="AJ6" s="2">
        <v>0.29099999999999998</v>
      </c>
      <c r="AK6" s="2">
        <v>5.1999999999999998E-2</v>
      </c>
      <c r="AL6" s="9">
        <f t="shared" ref="AL6:AL52" si="11">SQRT(AJ6*AJ6+AK6*AK6)*AL$3</f>
        <v>118.24381590594916</v>
      </c>
      <c r="AM6" s="2">
        <v>1.7999999999999999E-2</v>
      </c>
      <c r="AN6" s="2">
        <v>3.0000000000000001E-3</v>
      </c>
      <c r="AO6" s="9">
        <f t="shared" ref="AO6:AO52" si="12">SQRT(AM6*AM6+AN6*AN6)*AO$3</f>
        <v>7.2993150363578634</v>
      </c>
      <c r="AP6" s="2">
        <v>9.2999999999999999E-2</v>
      </c>
      <c r="AQ6" s="2">
        <v>2E-3</v>
      </c>
      <c r="AR6" s="9">
        <f t="shared" ref="AR6:AR52" si="13">SQRT(AP6*AP6+AQ6*AQ6)*AR$3</f>
        <v>37.208601156184308</v>
      </c>
      <c r="AS6" s="2">
        <v>1.4059999999999999</v>
      </c>
      <c r="AT6" s="2">
        <v>0.28599999999999998</v>
      </c>
      <c r="AU6" s="9">
        <f t="shared" ref="AU6:AU52" si="14">SQRT(AS6*AS6+AT6*AT6)*AU$3</f>
        <v>172.1752037896282</v>
      </c>
      <c r="AV6" s="2">
        <v>0</v>
      </c>
      <c r="AW6" s="2">
        <v>0</v>
      </c>
      <c r="AX6" s="9">
        <f t="shared" ref="AX6:AX52" si="15">SQRT(AV6*AV6+AW6*AW6)*AX$3</f>
        <v>0</v>
      </c>
      <c r="AY6" s="9">
        <f t="shared" ref="AY6:AY52" si="16">SUMIF($E$3:$AX$3,"&gt;0",E6:AX6)</f>
        <v>1182.674377549376</v>
      </c>
    </row>
    <row r="7" spans="1:51" ht="16" thickBot="1" x14ac:dyDescent="0.25">
      <c r="A7" s="3">
        <v>6.25E-2</v>
      </c>
      <c r="B7" s="4">
        <v>42907</v>
      </c>
      <c r="C7" s="2">
        <v>0.34699999999999998</v>
      </c>
      <c r="D7" s="2">
        <v>0</v>
      </c>
      <c r="E7" s="9">
        <f t="shared" si="0"/>
        <v>13.879999999999999</v>
      </c>
      <c r="F7" s="2">
        <v>0.34699999999999998</v>
      </c>
      <c r="G7" s="2">
        <v>0</v>
      </c>
      <c r="H7" s="9">
        <f t="shared" si="1"/>
        <v>41.64</v>
      </c>
      <c r="I7" s="2">
        <v>0</v>
      </c>
      <c r="J7" s="2">
        <v>0</v>
      </c>
      <c r="K7" s="9">
        <f t="shared" si="2"/>
        <v>0</v>
      </c>
      <c r="L7" s="2">
        <v>1.0069999999999999</v>
      </c>
      <c r="M7" s="2">
        <v>0.11700000000000001</v>
      </c>
      <c r="N7" s="9">
        <f t="shared" si="3"/>
        <v>304.13224097421829</v>
      </c>
      <c r="O7" s="2">
        <v>0.58499999999999996</v>
      </c>
      <c r="P7" s="2">
        <v>0.114</v>
      </c>
      <c r="Q7" s="9">
        <f t="shared" si="4"/>
        <v>47.680335569288928</v>
      </c>
      <c r="R7" s="2">
        <v>0.34</v>
      </c>
      <c r="S7" s="2">
        <v>5.7000000000000002E-2</v>
      </c>
      <c r="T7" s="9">
        <f t="shared" si="5"/>
        <v>13.789793326950193</v>
      </c>
      <c r="U7" s="2">
        <v>0</v>
      </c>
      <c r="V7" s="2">
        <v>0</v>
      </c>
      <c r="W7" s="9">
        <f t="shared" si="6"/>
        <v>0</v>
      </c>
      <c r="X7" s="2">
        <v>0.26700000000000002</v>
      </c>
      <c r="Y7" s="2">
        <v>2.7E-2</v>
      </c>
      <c r="Z7" s="9">
        <f t="shared" si="7"/>
        <v>32.203403546830259</v>
      </c>
      <c r="AA7" s="2">
        <v>1.173</v>
      </c>
      <c r="AB7" s="2">
        <v>5.0000000000000001E-3</v>
      </c>
      <c r="AC7" s="9">
        <f t="shared" si="8"/>
        <v>140.76127876656989</v>
      </c>
      <c r="AD7" s="2">
        <v>1.222</v>
      </c>
      <c r="AE7" s="2">
        <v>2.1000000000000001E-2</v>
      </c>
      <c r="AF7" s="9">
        <f t="shared" si="9"/>
        <v>146.661651429404</v>
      </c>
      <c r="AG7" s="2">
        <v>0.22</v>
      </c>
      <c r="AH7" s="2">
        <v>5.0000000000000001E-3</v>
      </c>
      <c r="AI7" s="9">
        <f t="shared" si="10"/>
        <v>88.022724338661533</v>
      </c>
      <c r="AJ7" s="2">
        <v>0.28199999999999997</v>
      </c>
      <c r="AK7" s="2">
        <v>5.0999999999999997E-2</v>
      </c>
      <c r="AL7" s="9">
        <f t="shared" si="11"/>
        <v>114.62983904725678</v>
      </c>
      <c r="AM7" s="2">
        <v>1.2999999999999999E-2</v>
      </c>
      <c r="AN7" s="2">
        <v>4.0000000000000001E-3</v>
      </c>
      <c r="AO7" s="9">
        <f t="shared" si="12"/>
        <v>5.440588203494177</v>
      </c>
      <c r="AP7" s="2">
        <v>8.5000000000000006E-2</v>
      </c>
      <c r="AQ7" s="2">
        <v>2E-3</v>
      </c>
      <c r="AR7" s="9">
        <f t="shared" si="13"/>
        <v>34.009410462399963</v>
      </c>
      <c r="AS7" s="2">
        <v>1.3640000000000001</v>
      </c>
      <c r="AT7" s="2">
        <v>0.28899999999999998</v>
      </c>
      <c r="AU7" s="9">
        <f t="shared" si="14"/>
        <v>167.31361211808203</v>
      </c>
      <c r="AV7" s="2">
        <v>0</v>
      </c>
      <c r="AW7" s="2">
        <v>0</v>
      </c>
      <c r="AX7" s="9">
        <f t="shared" si="15"/>
        <v>0</v>
      </c>
      <c r="AY7" s="9">
        <f t="shared" si="16"/>
        <v>1150.164877783156</v>
      </c>
    </row>
    <row r="8" spans="1:51" ht="16" thickBot="1" x14ac:dyDescent="0.25">
      <c r="A8" s="3">
        <v>8.3333333333333329E-2</v>
      </c>
      <c r="B8" s="4">
        <v>42907</v>
      </c>
      <c r="C8" s="2">
        <v>0.32900000000000001</v>
      </c>
      <c r="D8" s="2">
        <v>0</v>
      </c>
      <c r="E8" s="9">
        <f t="shared" si="0"/>
        <v>13.16</v>
      </c>
      <c r="F8" s="2">
        <v>0.32900000000000001</v>
      </c>
      <c r="G8" s="2">
        <v>0</v>
      </c>
      <c r="H8" s="9">
        <f t="shared" si="1"/>
        <v>39.480000000000004</v>
      </c>
      <c r="I8" s="2">
        <v>0</v>
      </c>
      <c r="J8" s="2">
        <v>0</v>
      </c>
      <c r="K8" s="9">
        <f t="shared" si="2"/>
        <v>0</v>
      </c>
      <c r="L8" s="2">
        <v>0.94399999999999995</v>
      </c>
      <c r="M8" s="2">
        <v>9.8000000000000004E-2</v>
      </c>
      <c r="N8" s="9">
        <f t="shared" si="3"/>
        <v>284.72196964758444</v>
      </c>
      <c r="O8" s="2">
        <v>0.55600000000000005</v>
      </c>
      <c r="P8" s="2">
        <v>0.115</v>
      </c>
      <c r="Q8" s="9">
        <f t="shared" si="4"/>
        <v>45.421475097138796</v>
      </c>
      <c r="R8" s="2">
        <v>0.35699999999999998</v>
      </c>
      <c r="S8" s="2">
        <v>5.0999999999999997E-2</v>
      </c>
      <c r="T8" s="9">
        <f t="shared" si="5"/>
        <v>14.424978336205568</v>
      </c>
      <c r="U8" s="2">
        <v>0</v>
      </c>
      <c r="V8" s="2">
        <v>0</v>
      </c>
      <c r="W8" s="9">
        <f t="shared" si="6"/>
        <v>0</v>
      </c>
      <c r="X8" s="2">
        <v>0.247</v>
      </c>
      <c r="Y8" s="2">
        <v>2.8000000000000001E-2</v>
      </c>
      <c r="Z8" s="9">
        <f t="shared" si="7"/>
        <v>29.829837411558245</v>
      </c>
      <c r="AA8" s="2">
        <v>1.2949999999999999</v>
      </c>
      <c r="AB8" s="2">
        <v>6.0000000000000001E-3</v>
      </c>
      <c r="AC8" s="9">
        <f t="shared" si="8"/>
        <v>155.40166794471671</v>
      </c>
      <c r="AD8" s="2">
        <v>1.24</v>
      </c>
      <c r="AE8" s="2">
        <v>3.4000000000000002E-2</v>
      </c>
      <c r="AF8" s="9">
        <f t="shared" si="9"/>
        <v>148.85592497445307</v>
      </c>
      <c r="AG8" s="2">
        <v>0.216</v>
      </c>
      <c r="AH8" s="2">
        <v>0</v>
      </c>
      <c r="AI8" s="9">
        <f t="shared" si="10"/>
        <v>86.4</v>
      </c>
      <c r="AJ8" s="2">
        <v>0.28499999999999998</v>
      </c>
      <c r="AK8" s="2">
        <v>5.1999999999999998E-2</v>
      </c>
      <c r="AL8" s="9">
        <f t="shared" si="11"/>
        <v>115.88200895738734</v>
      </c>
      <c r="AM8" s="2">
        <v>1.4999999999999999E-2</v>
      </c>
      <c r="AN8" s="2">
        <v>3.0000000000000001E-3</v>
      </c>
      <c r="AO8" s="9">
        <f t="shared" si="12"/>
        <v>6.1188234163113417</v>
      </c>
      <c r="AP8" s="2">
        <v>8.5000000000000006E-2</v>
      </c>
      <c r="AQ8" s="2">
        <v>2E-3</v>
      </c>
      <c r="AR8" s="9">
        <f t="shared" si="13"/>
        <v>34.009410462399963</v>
      </c>
      <c r="AS8" s="2">
        <v>1.3660000000000001</v>
      </c>
      <c r="AT8" s="2">
        <v>0.28699999999999998</v>
      </c>
      <c r="AU8" s="9">
        <f t="shared" si="14"/>
        <v>167.49889551874665</v>
      </c>
      <c r="AV8" s="2">
        <v>0</v>
      </c>
      <c r="AW8" s="2">
        <v>0</v>
      </c>
      <c r="AX8" s="9">
        <f t="shared" si="15"/>
        <v>0</v>
      </c>
      <c r="AY8" s="9">
        <f t="shared" si="16"/>
        <v>1141.2049917665022</v>
      </c>
    </row>
    <row r="9" spans="1:51" ht="16" thickBot="1" x14ac:dyDescent="0.25">
      <c r="A9" s="3">
        <v>0.10416666666666667</v>
      </c>
      <c r="B9" s="4">
        <v>42907</v>
      </c>
      <c r="C9" s="2">
        <v>0.34399999999999997</v>
      </c>
      <c r="D9" s="2">
        <v>1E-3</v>
      </c>
      <c r="E9" s="9">
        <f t="shared" si="0"/>
        <v>13.760058139412056</v>
      </c>
      <c r="F9" s="2">
        <v>0.34399999999999997</v>
      </c>
      <c r="G9" s="2">
        <v>1E-3</v>
      </c>
      <c r="H9" s="9">
        <f t="shared" si="1"/>
        <v>41.280174418236172</v>
      </c>
      <c r="I9" s="2">
        <v>0</v>
      </c>
      <c r="J9" s="2">
        <v>0</v>
      </c>
      <c r="K9" s="9">
        <f t="shared" si="2"/>
        <v>0</v>
      </c>
      <c r="L9" s="2">
        <v>0.93500000000000005</v>
      </c>
      <c r="M9" s="2">
        <v>0.10299999999999999</v>
      </c>
      <c r="N9" s="9">
        <f t="shared" si="3"/>
        <v>282.19684619073973</v>
      </c>
      <c r="O9" s="2">
        <v>0.57399999999999995</v>
      </c>
      <c r="P9" s="2">
        <v>0.11700000000000001</v>
      </c>
      <c r="Q9" s="9">
        <f t="shared" si="4"/>
        <v>46.864229429277927</v>
      </c>
      <c r="R9" s="2">
        <v>0.36</v>
      </c>
      <c r="S9" s="2">
        <v>5.1999999999999998E-2</v>
      </c>
      <c r="T9" s="9">
        <f t="shared" si="5"/>
        <v>14.54944672487583</v>
      </c>
      <c r="U9" s="2">
        <v>0</v>
      </c>
      <c r="V9" s="2">
        <v>0</v>
      </c>
      <c r="W9" s="9">
        <f t="shared" si="6"/>
        <v>0</v>
      </c>
      <c r="X9" s="2">
        <v>0.245</v>
      </c>
      <c r="Y9" s="2">
        <v>2.9000000000000001E-2</v>
      </c>
      <c r="Z9" s="9">
        <f t="shared" si="7"/>
        <v>29.605242778940354</v>
      </c>
      <c r="AA9" s="2">
        <v>1.21</v>
      </c>
      <c r="AB9" s="2">
        <v>4.0000000000000001E-3</v>
      </c>
      <c r="AC9" s="9">
        <f t="shared" si="8"/>
        <v>145.20079338626218</v>
      </c>
      <c r="AD9" s="2">
        <v>1.216</v>
      </c>
      <c r="AE9" s="2">
        <v>1.9E-2</v>
      </c>
      <c r="AF9" s="9">
        <f t="shared" si="9"/>
        <v>145.93781141294397</v>
      </c>
      <c r="AG9" s="2">
        <v>0.21299999999999999</v>
      </c>
      <c r="AH9" s="2">
        <v>4.0000000000000001E-3</v>
      </c>
      <c r="AI9" s="9">
        <f t="shared" si="10"/>
        <v>85.215022149853368</v>
      </c>
      <c r="AJ9" s="2">
        <v>0.27800000000000002</v>
      </c>
      <c r="AK9" s="2">
        <v>5.1999999999999998E-2</v>
      </c>
      <c r="AL9" s="9">
        <f t="shared" si="11"/>
        <v>113.12859939025147</v>
      </c>
      <c r="AM9" s="2">
        <v>1.7000000000000001E-2</v>
      </c>
      <c r="AN9" s="2">
        <v>3.0000000000000001E-3</v>
      </c>
      <c r="AO9" s="9">
        <f t="shared" si="12"/>
        <v>6.9050706006528282</v>
      </c>
      <c r="AP9" s="2">
        <v>0.08</v>
      </c>
      <c r="AQ9" s="2">
        <v>1E-3</v>
      </c>
      <c r="AR9" s="9">
        <f t="shared" si="13"/>
        <v>32.002499902351374</v>
      </c>
      <c r="AS9" s="2">
        <v>1.3720000000000001</v>
      </c>
      <c r="AT9" s="2">
        <v>0.318</v>
      </c>
      <c r="AU9" s="9">
        <f t="shared" si="14"/>
        <v>169.00448278078306</v>
      </c>
      <c r="AV9" s="2">
        <v>0</v>
      </c>
      <c r="AW9" s="2">
        <v>0</v>
      </c>
      <c r="AX9" s="9">
        <f t="shared" si="15"/>
        <v>0</v>
      </c>
      <c r="AY9" s="9">
        <f t="shared" si="16"/>
        <v>1125.6502773045804</v>
      </c>
    </row>
    <row r="10" spans="1:51" ht="16" thickBot="1" x14ac:dyDescent="0.25">
      <c r="A10" s="3">
        <v>0.125</v>
      </c>
      <c r="B10" s="4">
        <v>42907</v>
      </c>
      <c r="C10" s="2">
        <v>0.32900000000000001</v>
      </c>
      <c r="D10" s="2">
        <v>0</v>
      </c>
      <c r="E10" s="9">
        <f t="shared" si="0"/>
        <v>13.16</v>
      </c>
      <c r="F10" s="2">
        <v>0.32900000000000001</v>
      </c>
      <c r="G10" s="2">
        <v>0</v>
      </c>
      <c r="H10" s="9">
        <f t="shared" si="1"/>
        <v>39.480000000000004</v>
      </c>
      <c r="I10" s="2">
        <v>0</v>
      </c>
      <c r="J10" s="2">
        <v>0</v>
      </c>
      <c r="K10" s="9">
        <f t="shared" si="2"/>
        <v>0</v>
      </c>
      <c r="L10" s="2">
        <v>0.94099999999999995</v>
      </c>
      <c r="M10" s="2">
        <v>0.106</v>
      </c>
      <c r="N10" s="9">
        <f t="shared" si="3"/>
        <v>284.08542729256629</v>
      </c>
      <c r="O10" s="2">
        <v>0.58699999999999997</v>
      </c>
      <c r="P10" s="2">
        <v>0.11700000000000001</v>
      </c>
      <c r="Q10" s="9">
        <f t="shared" si="4"/>
        <v>47.883725836655614</v>
      </c>
      <c r="R10" s="2">
        <v>0.33600000000000002</v>
      </c>
      <c r="S10" s="2">
        <v>5.5E-2</v>
      </c>
      <c r="T10" s="9">
        <f t="shared" si="5"/>
        <v>13.618869262901381</v>
      </c>
      <c r="U10" s="2">
        <v>0</v>
      </c>
      <c r="V10" s="2">
        <v>0</v>
      </c>
      <c r="W10" s="9">
        <f t="shared" si="6"/>
        <v>0</v>
      </c>
      <c r="X10" s="2">
        <v>0.23799999999999999</v>
      </c>
      <c r="Y10" s="2">
        <v>2.5999999999999999E-2</v>
      </c>
      <c r="Z10" s="9">
        <f t="shared" si="7"/>
        <v>28.729914723159204</v>
      </c>
      <c r="AA10" s="2">
        <v>1.244</v>
      </c>
      <c r="AB10" s="2">
        <v>5.0000000000000001E-3</v>
      </c>
      <c r="AC10" s="9">
        <f t="shared" si="8"/>
        <v>149.2812057829116</v>
      </c>
      <c r="AD10" s="2">
        <v>1.25</v>
      </c>
      <c r="AE10" s="2">
        <v>1.7999999999999999E-2</v>
      </c>
      <c r="AF10" s="9">
        <f t="shared" si="9"/>
        <v>150.01555119386791</v>
      </c>
      <c r="AG10" s="2">
        <v>0.20300000000000001</v>
      </c>
      <c r="AH10" s="2">
        <v>2E-3</v>
      </c>
      <c r="AI10" s="9">
        <f t="shared" si="10"/>
        <v>81.203940791072455</v>
      </c>
      <c r="AJ10" s="2">
        <v>0.27400000000000002</v>
      </c>
      <c r="AK10" s="2">
        <v>5.2999999999999999E-2</v>
      </c>
      <c r="AL10" s="9">
        <f t="shared" si="11"/>
        <v>111.63153676269087</v>
      </c>
      <c r="AM10" s="2">
        <v>1.2999999999999999E-2</v>
      </c>
      <c r="AN10" s="2">
        <v>3.0000000000000001E-3</v>
      </c>
      <c r="AO10" s="9">
        <f t="shared" si="12"/>
        <v>5.336665625650534</v>
      </c>
      <c r="AP10" s="2">
        <v>8.6999999999999994E-2</v>
      </c>
      <c r="AQ10" s="2">
        <v>3.0000000000000001E-3</v>
      </c>
      <c r="AR10" s="9">
        <f t="shared" si="13"/>
        <v>34.82068350851258</v>
      </c>
      <c r="AS10" s="2">
        <v>1.347</v>
      </c>
      <c r="AT10" s="2">
        <v>0.3</v>
      </c>
      <c r="AU10" s="9">
        <f t="shared" si="14"/>
        <v>165.60039130388552</v>
      </c>
      <c r="AV10" s="2">
        <v>0</v>
      </c>
      <c r="AW10" s="2">
        <v>0</v>
      </c>
      <c r="AX10" s="9">
        <f t="shared" si="15"/>
        <v>0</v>
      </c>
      <c r="AY10" s="9">
        <f t="shared" si="16"/>
        <v>1124.847912083874</v>
      </c>
    </row>
    <row r="11" spans="1:51" ht="16" thickBot="1" x14ac:dyDescent="0.25">
      <c r="A11" s="3">
        <v>0.14583333333333334</v>
      </c>
      <c r="B11" s="4">
        <v>42907</v>
      </c>
      <c r="C11" s="2">
        <v>0.315</v>
      </c>
      <c r="D11" s="2">
        <v>0</v>
      </c>
      <c r="E11" s="9">
        <f t="shared" si="0"/>
        <v>12.6</v>
      </c>
      <c r="F11" s="2">
        <v>0.315</v>
      </c>
      <c r="G11" s="2">
        <v>0</v>
      </c>
      <c r="H11" s="9">
        <f t="shared" si="1"/>
        <v>37.799999999999997</v>
      </c>
      <c r="I11" s="2">
        <v>0</v>
      </c>
      <c r="J11" s="2">
        <v>0</v>
      </c>
      <c r="K11" s="9">
        <f t="shared" si="2"/>
        <v>0</v>
      </c>
      <c r="L11" s="2">
        <v>0.93700000000000006</v>
      </c>
      <c r="M11" s="2">
        <v>0.10100000000000001</v>
      </c>
      <c r="N11" s="9">
        <f t="shared" si="3"/>
        <v>282.72831481830752</v>
      </c>
      <c r="O11" s="2">
        <v>0.55400000000000005</v>
      </c>
      <c r="P11" s="2">
        <v>0.11700000000000001</v>
      </c>
      <c r="Q11" s="9">
        <f t="shared" si="4"/>
        <v>45.297593755077102</v>
      </c>
      <c r="R11" s="2">
        <v>0.30499999999999999</v>
      </c>
      <c r="S11" s="2">
        <v>5.5E-2</v>
      </c>
      <c r="T11" s="9">
        <f t="shared" si="5"/>
        <v>12.396773773849388</v>
      </c>
      <c r="U11" s="2">
        <v>0</v>
      </c>
      <c r="V11" s="2">
        <v>0</v>
      </c>
      <c r="W11" s="9">
        <f t="shared" si="6"/>
        <v>0</v>
      </c>
      <c r="X11" s="2">
        <v>0.23200000000000001</v>
      </c>
      <c r="Y11" s="2">
        <v>2.8000000000000001E-2</v>
      </c>
      <c r="Z11" s="9">
        <f t="shared" si="7"/>
        <v>28.042025604438777</v>
      </c>
      <c r="AA11" s="2">
        <v>1.236</v>
      </c>
      <c r="AB11" s="2">
        <v>6.0000000000000001E-3</v>
      </c>
      <c r="AC11" s="9">
        <f t="shared" si="8"/>
        <v>148.3217475625203</v>
      </c>
      <c r="AD11" s="2">
        <v>1.2490000000000001</v>
      </c>
      <c r="AE11" s="2">
        <v>1.4999999999999999E-2</v>
      </c>
      <c r="AF11" s="9">
        <f t="shared" si="9"/>
        <v>149.89080825721103</v>
      </c>
      <c r="AG11" s="2">
        <v>0.2</v>
      </c>
      <c r="AH11" s="2">
        <v>2E-3</v>
      </c>
      <c r="AI11" s="9">
        <f t="shared" si="10"/>
        <v>80.003999900005013</v>
      </c>
      <c r="AJ11" s="2">
        <v>0.28100000000000003</v>
      </c>
      <c r="AK11" s="2">
        <v>5.1999999999999998E-2</v>
      </c>
      <c r="AL11" s="9">
        <f t="shared" si="11"/>
        <v>114.3083549002434</v>
      </c>
      <c r="AM11" s="2">
        <v>1.4999999999999999E-2</v>
      </c>
      <c r="AN11" s="2">
        <v>3.0000000000000001E-3</v>
      </c>
      <c r="AO11" s="9">
        <f t="shared" si="12"/>
        <v>6.1188234163113417</v>
      </c>
      <c r="AP11" s="2">
        <v>8.2000000000000003E-2</v>
      </c>
      <c r="AQ11" s="2">
        <v>0</v>
      </c>
      <c r="AR11" s="9">
        <f t="shared" si="13"/>
        <v>32.800000000000004</v>
      </c>
      <c r="AS11" s="2">
        <v>1.351</v>
      </c>
      <c r="AT11" s="2">
        <v>0.32300000000000001</v>
      </c>
      <c r="AU11" s="9">
        <f t="shared" si="14"/>
        <v>166.68902783326803</v>
      </c>
      <c r="AV11" s="2">
        <v>0</v>
      </c>
      <c r="AW11" s="2">
        <v>0</v>
      </c>
      <c r="AX11" s="9">
        <f t="shared" si="15"/>
        <v>0</v>
      </c>
      <c r="AY11" s="9">
        <f t="shared" si="16"/>
        <v>1116.9974698212318</v>
      </c>
    </row>
    <row r="12" spans="1:51" ht="16" thickBot="1" x14ac:dyDescent="0.25">
      <c r="A12" s="3">
        <v>0.16666666666666666</v>
      </c>
      <c r="B12" s="4">
        <v>42907</v>
      </c>
      <c r="C12" s="2">
        <v>0.34100000000000003</v>
      </c>
      <c r="D12" s="2">
        <v>0</v>
      </c>
      <c r="E12" s="9">
        <f t="shared" si="0"/>
        <v>13.64</v>
      </c>
      <c r="F12" s="2">
        <v>0.34100000000000003</v>
      </c>
      <c r="G12" s="2">
        <v>0</v>
      </c>
      <c r="H12" s="9">
        <f t="shared" si="1"/>
        <v>40.92</v>
      </c>
      <c r="I12" s="2">
        <v>0</v>
      </c>
      <c r="J12" s="2">
        <v>0</v>
      </c>
      <c r="K12" s="9">
        <f t="shared" si="2"/>
        <v>0</v>
      </c>
      <c r="L12" s="2">
        <v>0.92600000000000005</v>
      </c>
      <c r="M12" s="2">
        <v>9.8000000000000004E-2</v>
      </c>
      <c r="N12" s="9">
        <f t="shared" si="3"/>
        <v>279.35139161994522</v>
      </c>
      <c r="O12" s="2">
        <v>0.54400000000000004</v>
      </c>
      <c r="P12" s="2">
        <v>0.11600000000000001</v>
      </c>
      <c r="Q12" s="9">
        <f t="shared" si="4"/>
        <v>44.498413454863766</v>
      </c>
      <c r="R12" s="2">
        <v>0.28199999999999997</v>
      </c>
      <c r="S12" s="2">
        <v>4.8000000000000001E-2</v>
      </c>
      <c r="T12" s="9">
        <f t="shared" si="5"/>
        <v>11.442237543417807</v>
      </c>
      <c r="U12" s="2">
        <v>0</v>
      </c>
      <c r="V12" s="2">
        <v>0</v>
      </c>
      <c r="W12" s="9">
        <f t="shared" si="6"/>
        <v>0</v>
      </c>
      <c r="X12" s="2">
        <v>0.22900000000000001</v>
      </c>
      <c r="Y12" s="2">
        <v>2.5999999999999999E-2</v>
      </c>
      <c r="Z12" s="9">
        <f t="shared" si="7"/>
        <v>27.656550761076481</v>
      </c>
      <c r="AA12" s="2">
        <v>1.1539999999999999</v>
      </c>
      <c r="AB12" s="2">
        <v>5.0000000000000001E-3</v>
      </c>
      <c r="AC12" s="9">
        <f t="shared" si="8"/>
        <v>138.4812998205895</v>
      </c>
      <c r="AD12" s="2">
        <v>1.2609999999999999</v>
      </c>
      <c r="AE12" s="2">
        <v>2.1000000000000001E-2</v>
      </c>
      <c r="AF12" s="9">
        <f t="shared" si="9"/>
        <v>151.34098189188543</v>
      </c>
      <c r="AG12" s="2">
        <v>0.20100000000000001</v>
      </c>
      <c r="AH12" s="2">
        <v>1E-3</v>
      </c>
      <c r="AI12" s="9">
        <f t="shared" si="10"/>
        <v>80.400995018718518</v>
      </c>
      <c r="AJ12" s="2">
        <v>0.27800000000000002</v>
      </c>
      <c r="AK12" s="2">
        <v>5.2999999999999999E-2</v>
      </c>
      <c r="AL12" s="9">
        <f t="shared" si="11"/>
        <v>113.20282681982816</v>
      </c>
      <c r="AM12" s="2">
        <v>1.4E-2</v>
      </c>
      <c r="AN12" s="2">
        <v>3.0000000000000001E-3</v>
      </c>
      <c r="AO12" s="9">
        <f t="shared" si="12"/>
        <v>5.7271284253105419</v>
      </c>
      <c r="AP12" s="2">
        <v>8.7999999999999995E-2</v>
      </c>
      <c r="AQ12" s="2">
        <v>2E-3</v>
      </c>
      <c r="AR12" s="9">
        <f t="shared" si="13"/>
        <v>35.209089735464616</v>
      </c>
      <c r="AS12" s="2">
        <v>1.34</v>
      </c>
      <c r="AT12" s="2">
        <v>0.315</v>
      </c>
      <c r="AU12" s="9">
        <f t="shared" si="14"/>
        <v>165.18317105564961</v>
      </c>
      <c r="AV12" s="2">
        <v>0</v>
      </c>
      <c r="AW12" s="2">
        <v>0</v>
      </c>
      <c r="AX12" s="9">
        <f t="shared" si="15"/>
        <v>0</v>
      </c>
      <c r="AY12" s="9">
        <f t="shared" si="16"/>
        <v>1107.0540861467498</v>
      </c>
    </row>
    <row r="13" spans="1:51" ht="16" thickBot="1" x14ac:dyDescent="0.25">
      <c r="A13" s="3">
        <v>0.1875</v>
      </c>
      <c r="B13" s="4">
        <v>42907</v>
      </c>
      <c r="C13" s="2">
        <v>0.317</v>
      </c>
      <c r="D13" s="2">
        <v>0</v>
      </c>
      <c r="E13" s="9">
        <f t="shared" si="0"/>
        <v>12.68</v>
      </c>
      <c r="F13" s="2">
        <v>0.317</v>
      </c>
      <c r="G13" s="2">
        <v>0</v>
      </c>
      <c r="H13" s="9">
        <f t="shared" si="1"/>
        <v>38.04</v>
      </c>
      <c r="I13" s="2">
        <v>0</v>
      </c>
      <c r="J13" s="2">
        <v>0</v>
      </c>
      <c r="K13" s="9">
        <f t="shared" si="2"/>
        <v>0</v>
      </c>
      <c r="L13" s="2">
        <v>0.91200000000000003</v>
      </c>
      <c r="M13" s="2">
        <v>0.10299999999999999</v>
      </c>
      <c r="N13" s="9">
        <f t="shared" si="3"/>
        <v>275.33937241157503</v>
      </c>
      <c r="O13" s="2">
        <v>0.55700000000000005</v>
      </c>
      <c r="P13" s="2">
        <v>0.113</v>
      </c>
      <c r="Q13" s="9">
        <f t="shared" si="4"/>
        <v>45.467738012793205</v>
      </c>
      <c r="R13" s="2">
        <v>0.314</v>
      </c>
      <c r="S13" s="2">
        <v>5.5E-2</v>
      </c>
      <c r="T13" s="9">
        <f t="shared" si="5"/>
        <v>12.751219549517607</v>
      </c>
      <c r="U13" s="2">
        <v>0</v>
      </c>
      <c r="V13" s="2">
        <v>0</v>
      </c>
      <c r="W13" s="9">
        <f t="shared" si="6"/>
        <v>0</v>
      </c>
      <c r="X13" s="2">
        <v>0.23300000000000001</v>
      </c>
      <c r="Y13" s="2">
        <v>2.7E-2</v>
      </c>
      <c r="Z13" s="9">
        <f t="shared" si="7"/>
        <v>28.147099317691691</v>
      </c>
      <c r="AA13" s="2">
        <v>1.23</v>
      </c>
      <c r="AB13" s="2">
        <v>4.0000000000000001E-3</v>
      </c>
      <c r="AC13" s="9">
        <f t="shared" si="8"/>
        <v>147.60078048574135</v>
      </c>
      <c r="AD13" s="2">
        <v>1.264</v>
      </c>
      <c r="AE13" s="2">
        <v>0.02</v>
      </c>
      <c r="AF13" s="9">
        <f t="shared" si="9"/>
        <v>151.6989861535007</v>
      </c>
      <c r="AG13" s="2">
        <v>0.19700000000000001</v>
      </c>
      <c r="AH13" s="2">
        <v>3.0000000000000001E-3</v>
      </c>
      <c r="AI13" s="9">
        <f t="shared" si="10"/>
        <v>78.809136526166824</v>
      </c>
      <c r="AJ13" s="2">
        <v>0.27400000000000002</v>
      </c>
      <c r="AK13" s="2">
        <v>5.2999999999999999E-2</v>
      </c>
      <c r="AL13" s="9">
        <f t="shared" si="11"/>
        <v>111.63153676269087</v>
      </c>
      <c r="AM13" s="2">
        <v>1.4999999999999999E-2</v>
      </c>
      <c r="AN13" s="2">
        <v>4.0000000000000001E-3</v>
      </c>
      <c r="AO13" s="9">
        <f t="shared" si="12"/>
        <v>6.209669878504009</v>
      </c>
      <c r="AP13" s="2">
        <v>8.3000000000000004E-2</v>
      </c>
      <c r="AQ13" s="2">
        <v>1E-3</v>
      </c>
      <c r="AR13" s="9">
        <f t="shared" si="13"/>
        <v>33.202409551115416</v>
      </c>
      <c r="AS13" s="2">
        <v>1.349</v>
      </c>
      <c r="AT13" s="2">
        <v>0.31</v>
      </c>
      <c r="AU13" s="9">
        <f t="shared" si="14"/>
        <v>166.0992907871674</v>
      </c>
      <c r="AV13" s="2">
        <v>0</v>
      </c>
      <c r="AW13" s="2">
        <v>0</v>
      </c>
      <c r="AX13" s="9">
        <f t="shared" si="15"/>
        <v>0</v>
      </c>
      <c r="AY13" s="9">
        <f t="shared" si="16"/>
        <v>1107.6772394364641</v>
      </c>
    </row>
    <row r="14" spans="1:51" ht="16" thickBot="1" x14ac:dyDescent="0.25">
      <c r="A14" s="3">
        <v>0.20833333333333334</v>
      </c>
      <c r="B14" s="4">
        <v>42907</v>
      </c>
      <c r="C14" s="2">
        <v>0.315</v>
      </c>
      <c r="D14" s="2">
        <v>0</v>
      </c>
      <c r="E14" s="9">
        <f t="shared" si="0"/>
        <v>12.6</v>
      </c>
      <c r="F14" s="2">
        <v>0.315</v>
      </c>
      <c r="G14" s="2">
        <v>0</v>
      </c>
      <c r="H14" s="9">
        <f t="shared" si="1"/>
        <v>37.799999999999997</v>
      </c>
      <c r="I14" s="2">
        <v>0</v>
      </c>
      <c r="J14" s="2">
        <v>0</v>
      </c>
      <c r="K14" s="9">
        <f t="shared" si="2"/>
        <v>0</v>
      </c>
      <c r="L14" s="2">
        <v>0.92</v>
      </c>
      <c r="M14" s="2">
        <v>0.10199999999999999</v>
      </c>
      <c r="N14" s="9">
        <f t="shared" si="3"/>
        <v>277.69112337271423</v>
      </c>
      <c r="O14" s="2">
        <v>0.54</v>
      </c>
      <c r="P14" s="2">
        <v>0.11700000000000001</v>
      </c>
      <c r="Q14" s="9">
        <f t="shared" si="4"/>
        <v>44.202370977131984</v>
      </c>
      <c r="R14" s="2">
        <v>0.34200000000000003</v>
      </c>
      <c r="S14" s="2">
        <v>4.4999999999999998E-2</v>
      </c>
      <c r="T14" s="9">
        <f t="shared" si="5"/>
        <v>13.797912885650497</v>
      </c>
      <c r="U14" s="2">
        <v>0</v>
      </c>
      <c r="V14" s="2">
        <v>0</v>
      </c>
      <c r="W14" s="9">
        <f t="shared" si="6"/>
        <v>0</v>
      </c>
      <c r="X14" s="2">
        <v>0.23</v>
      </c>
      <c r="Y14" s="2">
        <v>2.8000000000000001E-2</v>
      </c>
      <c r="Z14" s="9">
        <f t="shared" si="7"/>
        <v>27.803769528608886</v>
      </c>
      <c r="AA14" s="2">
        <v>1.264</v>
      </c>
      <c r="AB14" s="2">
        <v>5.0000000000000001E-3</v>
      </c>
      <c r="AC14" s="9">
        <f t="shared" si="8"/>
        <v>151.68118670421853</v>
      </c>
      <c r="AD14" s="2">
        <v>1.262</v>
      </c>
      <c r="AE14" s="2">
        <v>2.1999999999999999E-2</v>
      </c>
      <c r="AF14" s="9">
        <f t="shared" si="9"/>
        <v>151.46300934551644</v>
      </c>
      <c r="AG14" s="2">
        <v>0.2</v>
      </c>
      <c r="AH14" s="2">
        <v>0</v>
      </c>
      <c r="AI14" s="9">
        <f t="shared" si="10"/>
        <v>80</v>
      </c>
      <c r="AJ14" s="2">
        <v>0.27800000000000002</v>
      </c>
      <c r="AK14" s="2">
        <v>5.2999999999999999E-2</v>
      </c>
      <c r="AL14" s="9">
        <f t="shared" si="11"/>
        <v>113.20282681982816</v>
      </c>
      <c r="AM14" s="2">
        <v>1.4E-2</v>
      </c>
      <c r="AN14" s="2">
        <v>3.0000000000000001E-3</v>
      </c>
      <c r="AO14" s="9">
        <f t="shared" si="12"/>
        <v>5.7271284253105419</v>
      </c>
      <c r="AP14" s="2">
        <v>8.3000000000000004E-2</v>
      </c>
      <c r="AQ14" s="2">
        <v>1E-3</v>
      </c>
      <c r="AR14" s="9">
        <f t="shared" si="13"/>
        <v>33.202409551115416</v>
      </c>
      <c r="AS14" s="2">
        <v>1.3680000000000001</v>
      </c>
      <c r="AT14" s="2">
        <v>0.317</v>
      </c>
      <c r="AU14" s="9">
        <f t="shared" si="14"/>
        <v>168.50978369222364</v>
      </c>
      <c r="AV14" s="2">
        <v>0</v>
      </c>
      <c r="AW14" s="2">
        <v>0</v>
      </c>
      <c r="AX14" s="9">
        <f t="shared" si="15"/>
        <v>0</v>
      </c>
      <c r="AY14" s="9">
        <f t="shared" si="16"/>
        <v>1117.6815213023183</v>
      </c>
    </row>
    <row r="15" spans="1:51" ht="16" thickBot="1" x14ac:dyDescent="0.25">
      <c r="A15" s="3">
        <v>0.22916666666666666</v>
      </c>
      <c r="B15" s="4">
        <v>42907</v>
      </c>
      <c r="C15" s="2">
        <v>0.315</v>
      </c>
      <c r="D15" s="2">
        <v>0</v>
      </c>
      <c r="E15" s="9">
        <f t="shared" si="0"/>
        <v>12.6</v>
      </c>
      <c r="F15" s="2">
        <v>0.315</v>
      </c>
      <c r="G15" s="2">
        <v>0</v>
      </c>
      <c r="H15" s="9">
        <f t="shared" si="1"/>
        <v>37.799999999999997</v>
      </c>
      <c r="I15" s="2">
        <v>0</v>
      </c>
      <c r="J15" s="2">
        <v>0</v>
      </c>
      <c r="K15" s="9">
        <f t="shared" si="2"/>
        <v>0</v>
      </c>
      <c r="L15" s="2">
        <v>0.88700000000000001</v>
      </c>
      <c r="M15" s="2">
        <v>0.1</v>
      </c>
      <c r="N15" s="9">
        <f t="shared" si="3"/>
        <v>267.78575391532689</v>
      </c>
      <c r="O15" s="2">
        <v>0.55800000000000005</v>
      </c>
      <c r="P15" s="2">
        <v>0.114</v>
      </c>
      <c r="Q15" s="9">
        <f t="shared" si="4"/>
        <v>45.562089504323666</v>
      </c>
      <c r="R15" s="2">
        <v>0.311</v>
      </c>
      <c r="S15" s="2">
        <v>5.3999999999999999E-2</v>
      </c>
      <c r="T15" s="9">
        <f t="shared" si="5"/>
        <v>12.626131632451802</v>
      </c>
      <c r="U15" s="2">
        <v>0</v>
      </c>
      <c r="V15" s="2">
        <v>0</v>
      </c>
      <c r="W15" s="9">
        <f t="shared" si="6"/>
        <v>0</v>
      </c>
      <c r="X15" s="2">
        <v>0.23400000000000001</v>
      </c>
      <c r="Y15" s="2">
        <v>2.7E-2</v>
      </c>
      <c r="Z15" s="9">
        <f t="shared" si="7"/>
        <v>28.266305029133186</v>
      </c>
      <c r="AA15" s="2">
        <v>1.1919999999999999</v>
      </c>
      <c r="AB15" s="2">
        <v>4.0000000000000001E-3</v>
      </c>
      <c r="AC15" s="9">
        <f t="shared" si="8"/>
        <v>143.04080536686027</v>
      </c>
      <c r="AD15" s="2">
        <v>1.2589999999999999</v>
      </c>
      <c r="AE15" s="2">
        <v>2.1999999999999999E-2</v>
      </c>
      <c r="AF15" s="9">
        <f t="shared" si="9"/>
        <v>151.10306416482757</v>
      </c>
      <c r="AG15" s="2">
        <v>0.19800000000000001</v>
      </c>
      <c r="AH15" s="2">
        <v>3.0000000000000001E-3</v>
      </c>
      <c r="AI15" s="9">
        <f t="shared" si="10"/>
        <v>79.209090387404402</v>
      </c>
      <c r="AJ15" s="2">
        <v>0.27900000000000003</v>
      </c>
      <c r="AK15" s="2">
        <v>5.0999999999999997E-2</v>
      </c>
      <c r="AL15" s="9">
        <f t="shared" si="11"/>
        <v>113.44919567806554</v>
      </c>
      <c r="AM15" s="2">
        <v>1.4E-2</v>
      </c>
      <c r="AN15" s="2">
        <v>3.0000000000000001E-3</v>
      </c>
      <c r="AO15" s="9">
        <f t="shared" si="12"/>
        <v>5.7271284253105419</v>
      </c>
      <c r="AP15" s="2">
        <v>8.5000000000000006E-2</v>
      </c>
      <c r="AQ15" s="2">
        <v>1E-3</v>
      </c>
      <c r="AR15" s="9">
        <f t="shared" si="13"/>
        <v>34.002352859765459</v>
      </c>
      <c r="AS15" s="2">
        <v>1.4</v>
      </c>
      <c r="AT15" s="2">
        <v>0.30599999999999999</v>
      </c>
      <c r="AU15" s="9">
        <f t="shared" si="14"/>
        <v>171.96615480960199</v>
      </c>
      <c r="AV15" s="2">
        <v>0</v>
      </c>
      <c r="AW15" s="2">
        <v>0</v>
      </c>
      <c r="AX15" s="9">
        <f t="shared" si="15"/>
        <v>0</v>
      </c>
      <c r="AY15" s="9">
        <f t="shared" si="16"/>
        <v>1103.1380717730713</v>
      </c>
    </row>
    <row r="16" spans="1:51" ht="16" thickBot="1" x14ac:dyDescent="0.25">
      <c r="A16" s="3">
        <v>0.25</v>
      </c>
      <c r="B16" s="4">
        <v>42907</v>
      </c>
      <c r="C16" s="2">
        <v>0.29299999999999998</v>
      </c>
      <c r="D16" s="2">
        <v>0</v>
      </c>
      <c r="E16" s="9">
        <f t="shared" si="0"/>
        <v>11.719999999999999</v>
      </c>
      <c r="F16" s="2">
        <v>0.29299999999999998</v>
      </c>
      <c r="G16" s="2">
        <v>0</v>
      </c>
      <c r="H16" s="9">
        <f t="shared" si="1"/>
        <v>35.159999999999997</v>
      </c>
      <c r="I16" s="2">
        <v>0</v>
      </c>
      <c r="J16" s="2">
        <v>0</v>
      </c>
      <c r="K16" s="9">
        <f t="shared" si="2"/>
        <v>0</v>
      </c>
      <c r="L16" s="2">
        <v>0.9</v>
      </c>
      <c r="M16" s="2">
        <v>9.7000000000000003E-2</v>
      </c>
      <c r="N16" s="9">
        <f t="shared" si="3"/>
        <v>271.56363895043091</v>
      </c>
      <c r="O16" s="2">
        <v>0.56999999999999995</v>
      </c>
      <c r="P16" s="2">
        <v>0.11799999999999999</v>
      </c>
      <c r="Q16" s="9">
        <f t="shared" si="4"/>
        <v>46.56687234504804</v>
      </c>
      <c r="R16" s="2">
        <v>0.28599999999999998</v>
      </c>
      <c r="S16" s="2">
        <v>4.9000000000000002E-2</v>
      </c>
      <c r="T16" s="9">
        <f t="shared" si="5"/>
        <v>11.606687727340645</v>
      </c>
      <c r="U16" s="2">
        <v>0</v>
      </c>
      <c r="V16" s="2">
        <v>0</v>
      </c>
      <c r="W16" s="9">
        <f t="shared" si="6"/>
        <v>0</v>
      </c>
      <c r="X16" s="2">
        <v>0.23899999999999999</v>
      </c>
      <c r="Y16" s="2">
        <v>2.9000000000000001E-2</v>
      </c>
      <c r="Z16" s="9">
        <f t="shared" si="7"/>
        <v>28.890358253230438</v>
      </c>
      <c r="AA16" s="2">
        <v>1.2509999999999999</v>
      </c>
      <c r="AB16" s="2">
        <v>8.0000000000000002E-3</v>
      </c>
      <c r="AC16" s="9">
        <f t="shared" si="8"/>
        <v>150.12306951298325</v>
      </c>
      <c r="AD16" s="2">
        <v>1.2569999999999999</v>
      </c>
      <c r="AE16" s="2">
        <v>2.4E-2</v>
      </c>
      <c r="AF16" s="9">
        <f t="shared" si="9"/>
        <v>150.86749152816188</v>
      </c>
      <c r="AG16" s="2">
        <v>0.19800000000000001</v>
      </c>
      <c r="AH16" s="2">
        <v>1E-3</v>
      </c>
      <c r="AI16" s="9">
        <f t="shared" si="10"/>
        <v>79.201010094568872</v>
      </c>
      <c r="AJ16" s="2">
        <v>0.28399999999999997</v>
      </c>
      <c r="AK16" s="2">
        <v>5.0999999999999997E-2</v>
      </c>
      <c r="AL16" s="9">
        <f t="shared" si="11"/>
        <v>115.41715643698731</v>
      </c>
      <c r="AM16" s="2">
        <v>1.7000000000000001E-2</v>
      </c>
      <c r="AN16" s="2">
        <v>3.0000000000000001E-3</v>
      </c>
      <c r="AO16" s="9">
        <f t="shared" si="12"/>
        <v>6.9050706006528282</v>
      </c>
      <c r="AP16" s="2">
        <v>0.09</v>
      </c>
      <c r="AQ16" s="2">
        <v>3.0000000000000001E-3</v>
      </c>
      <c r="AR16" s="9">
        <f t="shared" si="13"/>
        <v>36.019994447528724</v>
      </c>
      <c r="AS16" s="2">
        <v>1.375</v>
      </c>
      <c r="AT16" s="2">
        <v>0.29599999999999999</v>
      </c>
      <c r="AU16" s="9">
        <f t="shared" si="14"/>
        <v>168.77994667613805</v>
      </c>
      <c r="AV16" s="2">
        <v>0</v>
      </c>
      <c r="AW16" s="2">
        <v>0</v>
      </c>
      <c r="AX16" s="9">
        <f t="shared" si="15"/>
        <v>0</v>
      </c>
      <c r="AY16" s="9">
        <f t="shared" si="16"/>
        <v>1112.8212965730711</v>
      </c>
    </row>
    <row r="17" spans="1:51" ht="16" thickBot="1" x14ac:dyDescent="0.25">
      <c r="A17" s="3">
        <v>0.27083333333333331</v>
      </c>
      <c r="B17" s="4">
        <v>42907</v>
      </c>
      <c r="C17" s="2">
        <v>0.27500000000000002</v>
      </c>
      <c r="D17" s="2">
        <v>0</v>
      </c>
      <c r="E17" s="9">
        <f t="shared" si="0"/>
        <v>11</v>
      </c>
      <c r="F17" s="2">
        <v>0.27500000000000002</v>
      </c>
      <c r="G17" s="2">
        <v>0</v>
      </c>
      <c r="H17" s="9">
        <f t="shared" si="1"/>
        <v>33</v>
      </c>
      <c r="I17" s="2">
        <v>0</v>
      </c>
      <c r="J17" s="2">
        <v>0</v>
      </c>
      <c r="K17" s="9">
        <f t="shared" si="2"/>
        <v>0</v>
      </c>
      <c r="L17" s="2">
        <v>0.95499999999999996</v>
      </c>
      <c r="M17" s="2">
        <v>0.105</v>
      </c>
      <c r="N17" s="9">
        <f t="shared" si="3"/>
        <v>288.22647345446944</v>
      </c>
      <c r="O17" s="2">
        <v>0.56399999999999995</v>
      </c>
      <c r="P17" s="2">
        <v>0.114</v>
      </c>
      <c r="Q17" s="9">
        <f t="shared" si="4"/>
        <v>46.032475492851781</v>
      </c>
      <c r="R17" s="2">
        <v>0.34899999999999998</v>
      </c>
      <c r="S17" s="2">
        <v>4.8000000000000001E-2</v>
      </c>
      <c r="T17" s="9">
        <f t="shared" si="5"/>
        <v>14.091415826665536</v>
      </c>
      <c r="U17" s="2">
        <v>0</v>
      </c>
      <c r="V17" s="2">
        <v>0</v>
      </c>
      <c r="W17" s="9">
        <f t="shared" si="6"/>
        <v>0</v>
      </c>
      <c r="X17" s="2">
        <v>0.24199999999999999</v>
      </c>
      <c r="Y17" s="2">
        <v>2.9000000000000001E-2</v>
      </c>
      <c r="Z17" s="9">
        <f t="shared" si="7"/>
        <v>29.247769145697248</v>
      </c>
      <c r="AA17" s="2">
        <v>1.2410000000000001</v>
      </c>
      <c r="AB17" s="2">
        <v>4.0000000000000001E-3</v>
      </c>
      <c r="AC17" s="9">
        <f t="shared" si="8"/>
        <v>148.92077356769272</v>
      </c>
      <c r="AD17" s="2">
        <v>1.2549999999999999</v>
      </c>
      <c r="AE17" s="2">
        <v>1.9E-2</v>
      </c>
      <c r="AF17" s="9">
        <f t="shared" si="9"/>
        <v>150.61725797530639</v>
      </c>
      <c r="AG17" s="2">
        <v>0.20100000000000001</v>
      </c>
      <c r="AH17" s="2">
        <v>1E-3</v>
      </c>
      <c r="AI17" s="9">
        <f t="shared" si="10"/>
        <v>80.400995018718518</v>
      </c>
      <c r="AJ17" s="2">
        <v>0.29099999999999998</v>
      </c>
      <c r="AK17" s="2">
        <v>5.0999999999999997E-2</v>
      </c>
      <c r="AL17" s="9">
        <f t="shared" si="11"/>
        <v>118.17410883945772</v>
      </c>
      <c r="AM17" s="2">
        <v>1.2999999999999999E-2</v>
      </c>
      <c r="AN17" s="2">
        <v>3.0000000000000001E-3</v>
      </c>
      <c r="AO17" s="9">
        <f t="shared" si="12"/>
        <v>5.336665625650534</v>
      </c>
      <c r="AP17" s="2">
        <v>0.09</v>
      </c>
      <c r="AQ17" s="2">
        <v>1E-3</v>
      </c>
      <c r="AR17" s="9">
        <f t="shared" si="13"/>
        <v>36.002222153639345</v>
      </c>
      <c r="AS17" s="2">
        <v>1.3819999999999999</v>
      </c>
      <c r="AT17" s="2">
        <v>0.28399999999999997</v>
      </c>
      <c r="AU17" s="9">
        <f t="shared" si="14"/>
        <v>169.30549902469204</v>
      </c>
      <c r="AV17" s="2">
        <v>0</v>
      </c>
      <c r="AW17" s="2">
        <v>0</v>
      </c>
      <c r="AX17" s="9">
        <f t="shared" si="15"/>
        <v>0</v>
      </c>
      <c r="AY17" s="9">
        <f t="shared" si="16"/>
        <v>1130.3556561248413</v>
      </c>
    </row>
    <row r="18" spans="1:51" ht="16" thickBot="1" x14ac:dyDescent="0.25">
      <c r="A18" s="3">
        <v>0.29166666666666669</v>
      </c>
      <c r="B18" s="4">
        <v>42907</v>
      </c>
      <c r="C18" s="2">
        <v>0.27900000000000003</v>
      </c>
      <c r="D18" s="2">
        <v>0</v>
      </c>
      <c r="E18" s="9">
        <f t="shared" si="0"/>
        <v>11.16</v>
      </c>
      <c r="F18" s="2">
        <v>0.27900000000000003</v>
      </c>
      <c r="G18" s="2">
        <v>0</v>
      </c>
      <c r="H18" s="9">
        <f t="shared" si="1"/>
        <v>33.480000000000004</v>
      </c>
      <c r="I18" s="2">
        <v>0</v>
      </c>
      <c r="J18" s="2">
        <v>0</v>
      </c>
      <c r="K18" s="9">
        <f t="shared" si="2"/>
        <v>0</v>
      </c>
      <c r="L18" s="2">
        <v>1.0169999999999999</v>
      </c>
      <c r="M18" s="2">
        <v>0.115</v>
      </c>
      <c r="N18" s="9">
        <f t="shared" si="3"/>
        <v>307.04439418429376</v>
      </c>
      <c r="O18" s="2">
        <v>0.58299999999999996</v>
      </c>
      <c r="P18" s="2">
        <v>0.115</v>
      </c>
      <c r="Q18" s="9">
        <f t="shared" si="4"/>
        <v>47.538716852687557</v>
      </c>
      <c r="R18" s="2">
        <v>0.36199999999999999</v>
      </c>
      <c r="S18" s="2">
        <v>4.7E-2</v>
      </c>
      <c r="T18" s="9">
        <f t="shared" si="5"/>
        <v>14.601534165970369</v>
      </c>
      <c r="U18" s="2">
        <v>0</v>
      </c>
      <c r="V18" s="2">
        <v>0</v>
      </c>
      <c r="W18" s="9">
        <f t="shared" si="6"/>
        <v>0</v>
      </c>
      <c r="X18" s="2">
        <v>0.217</v>
      </c>
      <c r="Y18" s="2">
        <v>2.7E-2</v>
      </c>
      <c r="Z18" s="9">
        <f t="shared" si="7"/>
        <v>26.240792670954129</v>
      </c>
      <c r="AA18" s="2">
        <v>1.2090000000000001</v>
      </c>
      <c r="AB18" s="2">
        <v>4.0000000000000001E-3</v>
      </c>
      <c r="AC18" s="9">
        <f t="shared" si="8"/>
        <v>145.08079404249207</v>
      </c>
      <c r="AD18" s="2">
        <v>1.2290000000000001</v>
      </c>
      <c r="AE18" s="2">
        <v>1.9E-2</v>
      </c>
      <c r="AF18" s="9">
        <f t="shared" si="9"/>
        <v>147.49762303169499</v>
      </c>
      <c r="AG18" s="2">
        <v>0.215</v>
      </c>
      <c r="AH18" s="2">
        <v>2E-3</v>
      </c>
      <c r="AI18" s="9">
        <f t="shared" si="10"/>
        <v>86.003720849739977</v>
      </c>
      <c r="AJ18" s="2">
        <v>0.29099999999999998</v>
      </c>
      <c r="AK18" s="2">
        <v>0.05</v>
      </c>
      <c r="AL18" s="9">
        <f t="shared" si="11"/>
        <v>118.10571535704781</v>
      </c>
      <c r="AM18" s="2">
        <v>1.7000000000000001E-2</v>
      </c>
      <c r="AN18" s="2">
        <v>3.0000000000000001E-3</v>
      </c>
      <c r="AO18" s="9">
        <f t="shared" si="12"/>
        <v>6.9050706006528282</v>
      </c>
      <c r="AP18" s="2">
        <v>9.4E-2</v>
      </c>
      <c r="AQ18" s="2">
        <v>3.0000000000000001E-3</v>
      </c>
      <c r="AR18" s="9">
        <f t="shared" si="13"/>
        <v>37.619144062564743</v>
      </c>
      <c r="AS18" s="2">
        <v>1.456</v>
      </c>
      <c r="AT18" s="2">
        <v>0.29699999999999999</v>
      </c>
      <c r="AU18" s="9">
        <f t="shared" si="14"/>
        <v>178.31794076872916</v>
      </c>
      <c r="AV18" s="2">
        <v>0</v>
      </c>
      <c r="AW18" s="2">
        <v>0</v>
      </c>
      <c r="AX18" s="9">
        <f t="shared" si="15"/>
        <v>0</v>
      </c>
      <c r="AY18" s="9">
        <f t="shared" si="16"/>
        <v>1159.5954465868272</v>
      </c>
    </row>
    <row r="19" spans="1:51" ht="16" thickBot="1" x14ac:dyDescent="0.25">
      <c r="A19" s="3">
        <v>0.3125</v>
      </c>
      <c r="B19" s="4">
        <v>42907</v>
      </c>
      <c r="C19" s="2">
        <v>0.28599999999999998</v>
      </c>
      <c r="D19" s="2">
        <v>0</v>
      </c>
      <c r="E19" s="9">
        <f t="shared" si="0"/>
        <v>11.44</v>
      </c>
      <c r="F19" s="2">
        <v>0.28599999999999998</v>
      </c>
      <c r="G19" s="2">
        <v>0</v>
      </c>
      <c r="H19" s="9">
        <f t="shared" si="1"/>
        <v>34.32</v>
      </c>
      <c r="I19" s="2">
        <v>0</v>
      </c>
      <c r="J19" s="2">
        <v>0</v>
      </c>
      <c r="K19" s="9">
        <f t="shared" si="2"/>
        <v>0</v>
      </c>
      <c r="L19" s="2">
        <v>1.0649999999999999</v>
      </c>
      <c r="M19" s="2">
        <v>0.113</v>
      </c>
      <c r="N19" s="9">
        <f t="shared" si="3"/>
        <v>321.29341729951454</v>
      </c>
      <c r="O19" s="2">
        <v>0.59899999999999998</v>
      </c>
      <c r="P19" s="2">
        <v>0.11</v>
      </c>
      <c r="Q19" s="9">
        <f t="shared" si="4"/>
        <v>48.721313611190737</v>
      </c>
      <c r="R19" s="2">
        <v>0.40300000000000002</v>
      </c>
      <c r="S19" s="2">
        <v>5.5E-2</v>
      </c>
      <c r="T19" s="9">
        <f t="shared" si="5"/>
        <v>16.269431459027693</v>
      </c>
      <c r="U19" s="2">
        <v>0</v>
      </c>
      <c r="V19" s="2">
        <v>0</v>
      </c>
      <c r="W19" s="9">
        <f t="shared" si="6"/>
        <v>0</v>
      </c>
      <c r="X19" s="2">
        <v>0.25600000000000001</v>
      </c>
      <c r="Y19" s="2">
        <v>4.4999999999999998E-2</v>
      </c>
      <c r="Z19" s="9">
        <f t="shared" si="7"/>
        <v>31.190998701548494</v>
      </c>
      <c r="AA19" s="2">
        <v>1.2869999999999999</v>
      </c>
      <c r="AB19" s="2">
        <v>7.0000000000000001E-3</v>
      </c>
      <c r="AC19" s="9">
        <f t="shared" si="8"/>
        <v>154.44228436539001</v>
      </c>
      <c r="AD19" s="2">
        <v>1.2070000000000001</v>
      </c>
      <c r="AE19" s="2">
        <v>0.02</v>
      </c>
      <c r="AF19" s="9">
        <f t="shared" si="9"/>
        <v>144.8598826452652</v>
      </c>
      <c r="AG19" s="2">
        <v>0.2</v>
      </c>
      <c r="AH19" s="2">
        <v>0</v>
      </c>
      <c r="AI19" s="9">
        <f t="shared" si="10"/>
        <v>80</v>
      </c>
      <c r="AJ19" s="2">
        <v>0.28799999999999998</v>
      </c>
      <c r="AK19" s="2">
        <v>4.9000000000000002E-2</v>
      </c>
      <c r="AL19" s="9">
        <f t="shared" si="11"/>
        <v>116.85546628207</v>
      </c>
      <c r="AM19" s="2">
        <v>1.4E-2</v>
      </c>
      <c r="AN19" s="2">
        <v>3.0000000000000001E-3</v>
      </c>
      <c r="AO19" s="9">
        <f t="shared" si="12"/>
        <v>5.7271284253105419</v>
      </c>
      <c r="AP19" s="2">
        <v>9.7000000000000003E-2</v>
      </c>
      <c r="AQ19" s="2">
        <v>1E-3</v>
      </c>
      <c r="AR19" s="9">
        <f t="shared" si="13"/>
        <v>38.802061800888879</v>
      </c>
      <c r="AS19" s="2">
        <v>1.526</v>
      </c>
      <c r="AT19" s="2">
        <v>0.30099999999999999</v>
      </c>
      <c r="AU19" s="9">
        <f t="shared" si="14"/>
        <v>186.64830242999801</v>
      </c>
      <c r="AV19" s="2">
        <v>0</v>
      </c>
      <c r="AW19" s="2">
        <v>0</v>
      </c>
      <c r="AX19" s="9">
        <f t="shared" si="15"/>
        <v>0</v>
      </c>
      <c r="AY19" s="9">
        <f t="shared" si="16"/>
        <v>1190.570287020204</v>
      </c>
    </row>
    <row r="20" spans="1:51" ht="16" thickBot="1" x14ac:dyDescent="0.25">
      <c r="A20" s="3">
        <v>0.33333333333333331</v>
      </c>
      <c r="B20" s="4">
        <v>42907</v>
      </c>
      <c r="C20" s="2">
        <v>0.33200000000000002</v>
      </c>
      <c r="D20" s="2">
        <v>0</v>
      </c>
      <c r="E20" s="9">
        <f t="shared" si="0"/>
        <v>13.280000000000001</v>
      </c>
      <c r="F20" s="2">
        <v>0.33200000000000002</v>
      </c>
      <c r="G20" s="2">
        <v>0</v>
      </c>
      <c r="H20" s="9">
        <f t="shared" si="1"/>
        <v>39.840000000000003</v>
      </c>
      <c r="I20" s="2">
        <v>0</v>
      </c>
      <c r="J20" s="2">
        <v>0</v>
      </c>
      <c r="K20" s="9">
        <f t="shared" si="2"/>
        <v>0</v>
      </c>
      <c r="L20" s="2">
        <v>1.054</v>
      </c>
      <c r="M20" s="2">
        <v>0.115</v>
      </c>
      <c r="N20" s="9">
        <f t="shared" si="3"/>
        <v>318.07654739071853</v>
      </c>
      <c r="O20" s="2">
        <v>0.60199999999999998</v>
      </c>
      <c r="P20" s="2">
        <v>8.8999999999999996E-2</v>
      </c>
      <c r="Q20" s="9">
        <f t="shared" si="4"/>
        <v>48.683467419648736</v>
      </c>
      <c r="R20" s="2">
        <v>0.27300000000000002</v>
      </c>
      <c r="S20" s="2">
        <v>4.5999999999999999E-2</v>
      </c>
      <c r="T20" s="9">
        <f t="shared" si="5"/>
        <v>11.073933357213237</v>
      </c>
      <c r="U20" s="2">
        <v>0</v>
      </c>
      <c r="V20" s="2">
        <v>0</v>
      </c>
      <c r="W20" s="9">
        <f t="shared" si="6"/>
        <v>0</v>
      </c>
      <c r="X20" s="2">
        <v>0.313</v>
      </c>
      <c r="Y20" s="2">
        <v>5.5E-2</v>
      </c>
      <c r="Z20" s="9">
        <f t="shared" si="7"/>
        <v>38.135463809949918</v>
      </c>
      <c r="AA20" s="2">
        <v>1.286</v>
      </c>
      <c r="AB20" s="2">
        <v>8.9999999999999993E-3</v>
      </c>
      <c r="AC20" s="9">
        <f t="shared" si="8"/>
        <v>154.32377911391362</v>
      </c>
      <c r="AD20" s="2">
        <v>1.2270000000000001</v>
      </c>
      <c r="AE20" s="2">
        <v>0.02</v>
      </c>
      <c r="AF20" s="9">
        <f t="shared" si="9"/>
        <v>147.25955860316844</v>
      </c>
      <c r="AG20" s="2">
        <v>0.20699999999999999</v>
      </c>
      <c r="AH20" s="2">
        <v>1E-3</v>
      </c>
      <c r="AI20" s="9">
        <f t="shared" si="10"/>
        <v>82.800966177937809</v>
      </c>
      <c r="AJ20" s="2">
        <v>0.29299999999999998</v>
      </c>
      <c r="AK20" s="2">
        <v>4.9000000000000002E-2</v>
      </c>
      <c r="AL20" s="9">
        <f t="shared" si="11"/>
        <v>118.82760622010358</v>
      </c>
      <c r="AM20" s="2">
        <v>1.7999999999999999E-2</v>
      </c>
      <c r="AN20" s="2">
        <v>3.0000000000000001E-3</v>
      </c>
      <c r="AO20" s="9">
        <f t="shared" si="12"/>
        <v>7.2993150363578634</v>
      </c>
      <c r="AP20" s="2">
        <v>9.8000000000000004E-2</v>
      </c>
      <c r="AQ20" s="2">
        <v>5.0000000000000001E-3</v>
      </c>
      <c r="AR20" s="9">
        <f t="shared" si="13"/>
        <v>39.250987248730453</v>
      </c>
      <c r="AS20" s="2">
        <v>1.4930000000000001</v>
      </c>
      <c r="AT20" s="2">
        <v>0.29399999999999998</v>
      </c>
      <c r="AU20" s="9">
        <f t="shared" si="14"/>
        <v>182.60061336151091</v>
      </c>
      <c r="AV20" s="2">
        <v>0</v>
      </c>
      <c r="AW20" s="2">
        <v>0</v>
      </c>
      <c r="AX20" s="9">
        <f t="shared" si="15"/>
        <v>0</v>
      </c>
      <c r="AY20" s="9">
        <f t="shared" si="16"/>
        <v>1201.452237739253</v>
      </c>
    </row>
    <row r="21" spans="1:51" ht="16" thickBot="1" x14ac:dyDescent="0.25">
      <c r="A21" s="3">
        <v>0.35416666666666669</v>
      </c>
      <c r="B21" s="4">
        <v>42907</v>
      </c>
      <c r="C21" s="2">
        <v>0.374</v>
      </c>
      <c r="D21" s="2">
        <v>0</v>
      </c>
      <c r="E21" s="9">
        <f t="shared" si="0"/>
        <v>14.96</v>
      </c>
      <c r="F21" s="2">
        <v>0.374</v>
      </c>
      <c r="G21" s="2">
        <v>0</v>
      </c>
      <c r="H21" s="9">
        <f t="shared" si="1"/>
        <v>44.88</v>
      </c>
      <c r="I21" s="2">
        <v>0</v>
      </c>
      <c r="J21" s="2">
        <v>0</v>
      </c>
      <c r="K21" s="9">
        <f t="shared" si="2"/>
        <v>0</v>
      </c>
      <c r="L21" s="2">
        <v>1.0780000000000001</v>
      </c>
      <c r="M21" s="2">
        <v>0.12</v>
      </c>
      <c r="N21" s="9">
        <f t="shared" si="3"/>
        <v>325.3975414781126</v>
      </c>
      <c r="O21" s="2">
        <v>0.59599999999999997</v>
      </c>
      <c r="P21" s="2">
        <v>5.0999999999999997E-2</v>
      </c>
      <c r="Q21" s="9">
        <f t="shared" si="4"/>
        <v>47.854245370708746</v>
      </c>
      <c r="R21" s="2">
        <v>0.252</v>
      </c>
      <c r="S21" s="2">
        <v>4.8000000000000001E-2</v>
      </c>
      <c r="T21" s="9">
        <f t="shared" si="5"/>
        <v>10.261227996687337</v>
      </c>
      <c r="U21" s="2">
        <v>0</v>
      </c>
      <c r="V21" s="2">
        <v>0</v>
      </c>
      <c r="W21" s="9">
        <f t="shared" si="6"/>
        <v>0</v>
      </c>
      <c r="X21" s="2">
        <v>0.32100000000000001</v>
      </c>
      <c r="Y21" s="2">
        <v>5.6000000000000001E-2</v>
      </c>
      <c r="Z21" s="9">
        <f t="shared" si="7"/>
        <v>39.101774895776785</v>
      </c>
      <c r="AA21" s="2">
        <v>1.212</v>
      </c>
      <c r="AB21" s="2">
        <v>5.0000000000000001E-3</v>
      </c>
      <c r="AC21" s="9">
        <f t="shared" si="8"/>
        <v>145.44123761849664</v>
      </c>
      <c r="AD21" s="2">
        <v>1.22</v>
      </c>
      <c r="AE21" s="2">
        <v>2.3E-2</v>
      </c>
      <c r="AF21" s="9">
        <f t="shared" si="9"/>
        <v>146.42601408219784</v>
      </c>
      <c r="AG21" s="2">
        <v>0.20599999999999999</v>
      </c>
      <c r="AH21" s="2">
        <v>3.0000000000000001E-3</v>
      </c>
      <c r="AI21" s="9">
        <f t="shared" si="10"/>
        <v>82.408737400836316</v>
      </c>
      <c r="AJ21" s="2">
        <v>0.28999999999999998</v>
      </c>
      <c r="AK21" s="2">
        <v>4.8000000000000001E-2</v>
      </c>
      <c r="AL21" s="9">
        <f t="shared" si="11"/>
        <v>117.5782292773624</v>
      </c>
      <c r="AM21" s="2">
        <v>1.2999999999999999E-2</v>
      </c>
      <c r="AN21" s="2">
        <v>3.0000000000000001E-3</v>
      </c>
      <c r="AO21" s="9">
        <f t="shared" si="12"/>
        <v>5.336665625650534</v>
      </c>
      <c r="AP21" s="2">
        <v>0.109</v>
      </c>
      <c r="AQ21" s="2">
        <v>2.1999999999999999E-2</v>
      </c>
      <c r="AR21" s="9">
        <f t="shared" si="13"/>
        <v>44.479208626053591</v>
      </c>
      <c r="AS21" s="2">
        <v>1.5069999999999999</v>
      </c>
      <c r="AT21" s="2">
        <v>0.28799999999999998</v>
      </c>
      <c r="AU21" s="9">
        <f t="shared" si="14"/>
        <v>184.11273502938354</v>
      </c>
      <c r="AV21" s="2">
        <v>0</v>
      </c>
      <c r="AW21" s="2">
        <v>0</v>
      </c>
      <c r="AX21" s="9">
        <f t="shared" si="15"/>
        <v>0</v>
      </c>
      <c r="AY21" s="9">
        <f t="shared" si="16"/>
        <v>1208.2376174012661</v>
      </c>
    </row>
    <row r="22" spans="1:51" ht="16" thickBot="1" x14ac:dyDescent="0.25">
      <c r="A22" s="3">
        <v>0.375</v>
      </c>
      <c r="B22" s="4">
        <v>42907</v>
      </c>
      <c r="C22" s="2">
        <v>0.38300000000000001</v>
      </c>
      <c r="D22" s="2">
        <v>0</v>
      </c>
      <c r="E22" s="9">
        <f t="shared" si="0"/>
        <v>15.32</v>
      </c>
      <c r="F22" s="2">
        <v>0.38300000000000001</v>
      </c>
      <c r="G22" s="2">
        <v>0</v>
      </c>
      <c r="H22" s="9">
        <f t="shared" si="1"/>
        <v>45.96</v>
      </c>
      <c r="I22" s="2">
        <v>0</v>
      </c>
      <c r="J22" s="2">
        <v>0</v>
      </c>
      <c r="K22" s="9">
        <f t="shared" si="2"/>
        <v>0</v>
      </c>
      <c r="L22" s="2">
        <v>1.0589999999999999</v>
      </c>
      <c r="M22" s="2">
        <v>0.11700000000000001</v>
      </c>
      <c r="N22" s="9">
        <f t="shared" si="3"/>
        <v>319.63307087971981</v>
      </c>
      <c r="O22" s="2">
        <v>0.56100000000000005</v>
      </c>
      <c r="P22" s="2">
        <v>6.2E-2</v>
      </c>
      <c r="Q22" s="9">
        <f t="shared" si="4"/>
        <v>45.153250159872222</v>
      </c>
      <c r="R22" s="2">
        <v>0.35899999999999999</v>
      </c>
      <c r="S22" s="2">
        <v>4.3999999999999997E-2</v>
      </c>
      <c r="T22" s="9">
        <f t="shared" si="5"/>
        <v>14.467453127624088</v>
      </c>
      <c r="U22" s="2">
        <v>0</v>
      </c>
      <c r="V22" s="2">
        <v>0</v>
      </c>
      <c r="W22" s="9">
        <f t="shared" si="6"/>
        <v>0</v>
      </c>
      <c r="X22" s="2">
        <v>0.33300000000000002</v>
      </c>
      <c r="Y22" s="2">
        <v>5.6000000000000001E-2</v>
      </c>
      <c r="Z22" s="9">
        <f t="shared" si="7"/>
        <v>40.521105611767311</v>
      </c>
      <c r="AA22" s="2">
        <v>1.2150000000000001</v>
      </c>
      <c r="AB22" s="2">
        <v>6.0000000000000001E-3</v>
      </c>
      <c r="AC22" s="9">
        <f t="shared" si="8"/>
        <v>145.80177776693947</v>
      </c>
      <c r="AD22" s="2">
        <v>1.1859999999999999</v>
      </c>
      <c r="AE22" s="2">
        <v>2.5999999999999999E-2</v>
      </c>
      <c r="AF22" s="9">
        <f t="shared" si="9"/>
        <v>142.35419488023527</v>
      </c>
      <c r="AG22" s="2">
        <v>0.19</v>
      </c>
      <c r="AH22" s="2">
        <v>5.0000000000000001E-3</v>
      </c>
      <c r="AI22" s="9">
        <f t="shared" si="10"/>
        <v>76.026311234992846</v>
      </c>
      <c r="AJ22" s="2">
        <v>0.28699999999999998</v>
      </c>
      <c r="AK22" s="2">
        <v>4.8000000000000001E-2</v>
      </c>
      <c r="AL22" s="9">
        <f t="shared" si="11"/>
        <v>116.39450158834823</v>
      </c>
      <c r="AM22" s="2">
        <v>1.4E-2</v>
      </c>
      <c r="AN22" s="2">
        <v>3.0000000000000001E-3</v>
      </c>
      <c r="AO22" s="9">
        <f t="shared" si="12"/>
        <v>5.7271284253105419</v>
      </c>
      <c r="AP22" s="2">
        <v>0.105</v>
      </c>
      <c r="AQ22" s="2">
        <v>2.3E-2</v>
      </c>
      <c r="AR22" s="9">
        <f t="shared" si="13"/>
        <v>42.995813749712887</v>
      </c>
      <c r="AS22" s="2">
        <v>1.496</v>
      </c>
      <c r="AT22" s="2">
        <v>0.26</v>
      </c>
      <c r="AU22" s="9">
        <f t="shared" si="14"/>
        <v>182.21106003752902</v>
      </c>
      <c r="AV22" s="2">
        <v>0</v>
      </c>
      <c r="AW22" s="2">
        <v>0</v>
      </c>
      <c r="AX22" s="9">
        <f t="shared" si="15"/>
        <v>0</v>
      </c>
      <c r="AY22" s="9">
        <f t="shared" si="16"/>
        <v>1192.5656674620518</v>
      </c>
    </row>
    <row r="23" spans="1:51" ht="16" thickBot="1" x14ac:dyDescent="0.25">
      <c r="A23" s="3">
        <v>0.39583333333333331</v>
      </c>
      <c r="B23" s="4">
        <v>42907</v>
      </c>
      <c r="C23" s="2">
        <v>0.41</v>
      </c>
      <c r="D23" s="2">
        <v>0</v>
      </c>
      <c r="E23" s="9">
        <f t="shared" si="0"/>
        <v>16.399999999999999</v>
      </c>
      <c r="F23" s="2">
        <v>0.41</v>
      </c>
      <c r="G23" s="2">
        <v>0</v>
      </c>
      <c r="H23" s="9">
        <f t="shared" si="1"/>
        <v>49.199999999999996</v>
      </c>
      <c r="I23" s="2">
        <v>0</v>
      </c>
      <c r="J23" s="2">
        <v>0</v>
      </c>
      <c r="K23" s="9">
        <f t="shared" si="2"/>
        <v>0</v>
      </c>
      <c r="L23" s="2">
        <v>1.0129999999999999</v>
      </c>
      <c r="M23" s="2">
        <v>0.10199999999999999</v>
      </c>
      <c r="N23" s="9">
        <f t="shared" si="3"/>
        <v>305.43668738381768</v>
      </c>
      <c r="O23" s="2">
        <v>0.55300000000000005</v>
      </c>
      <c r="P23" s="2">
        <v>5.6000000000000001E-2</v>
      </c>
      <c r="Q23" s="9">
        <f t="shared" si="4"/>
        <v>44.466256869675917</v>
      </c>
      <c r="R23" s="2">
        <v>0.33900000000000002</v>
      </c>
      <c r="S23" s="2">
        <v>4.9000000000000002E-2</v>
      </c>
      <c r="T23" s="9">
        <f t="shared" si="5"/>
        <v>13.700919677160364</v>
      </c>
      <c r="U23" s="2">
        <v>0</v>
      </c>
      <c r="V23" s="2">
        <v>0</v>
      </c>
      <c r="W23" s="9">
        <f t="shared" si="6"/>
        <v>0</v>
      </c>
      <c r="X23" s="2">
        <v>0.32</v>
      </c>
      <c r="Y23" s="2">
        <v>1.4E-2</v>
      </c>
      <c r="Z23" s="9">
        <f t="shared" si="7"/>
        <v>38.436732431360497</v>
      </c>
      <c r="AA23" s="2">
        <v>1.2849999999999999</v>
      </c>
      <c r="AB23" s="2">
        <v>1.2E-2</v>
      </c>
      <c r="AC23" s="9">
        <f t="shared" si="8"/>
        <v>154.20672358882408</v>
      </c>
      <c r="AD23" s="2">
        <v>1.1539999999999999</v>
      </c>
      <c r="AE23" s="2">
        <v>2.5999999999999999E-2</v>
      </c>
      <c r="AF23" s="9">
        <f t="shared" si="9"/>
        <v>138.51514285449079</v>
      </c>
      <c r="AG23" s="2">
        <v>0.19700000000000001</v>
      </c>
      <c r="AH23" s="2">
        <v>2E-3</v>
      </c>
      <c r="AI23" s="9">
        <f t="shared" si="10"/>
        <v>78.804060809072524</v>
      </c>
      <c r="AJ23" s="2">
        <v>0.23699999999999999</v>
      </c>
      <c r="AK23" s="2">
        <v>3.3000000000000002E-2</v>
      </c>
      <c r="AL23" s="9">
        <f t="shared" si="11"/>
        <v>95.714575692524477</v>
      </c>
      <c r="AM23" s="2">
        <v>1.0999999999999999E-2</v>
      </c>
      <c r="AN23" s="2">
        <v>3.0000000000000001E-3</v>
      </c>
      <c r="AO23" s="9">
        <f t="shared" si="12"/>
        <v>4.5607017003965513</v>
      </c>
      <c r="AP23" s="2">
        <v>9.6000000000000002E-2</v>
      </c>
      <c r="AQ23" s="2">
        <v>2.1999999999999999E-2</v>
      </c>
      <c r="AR23" s="9">
        <f t="shared" si="13"/>
        <v>39.395431207184416</v>
      </c>
      <c r="AS23" s="2">
        <v>1.425</v>
      </c>
      <c r="AT23" s="2">
        <v>0.188</v>
      </c>
      <c r="AU23" s="9">
        <f t="shared" si="14"/>
        <v>172.48174859967068</v>
      </c>
      <c r="AV23" s="2">
        <v>0</v>
      </c>
      <c r="AW23" s="2">
        <v>0</v>
      </c>
      <c r="AX23" s="9">
        <f t="shared" si="15"/>
        <v>0</v>
      </c>
      <c r="AY23" s="9">
        <f t="shared" si="16"/>
        <v>1151.3189808141781</v>
      </c>
    </row>
    <row r="24" spans="1:51" ht="16" thickBot="1" x14ac:dyDescent="0.25">
      <c r="A24" s="3">
        <v>0.41666666666666669</v>
      </c>
      <c r="B24" s="4">
        <v>42907</v>
      </c>
      <c r="C24" s="2">
        <v>0.42399999999999999</v>
      </c>
      <c r="D24" s="2">
        <v>0</v>
      </c>
      <c r="E24" s="9">
        <f t="shared" si="0"/>
        <v>16.96</v>
      </c>
      <c r="F24" s="2">
        <v>0.42399999999999999</v>
      </c>
      <c r="G24" s="2">
        <v>0</v>
      </c>
      <c r="H24" s="9">
        <f t="shared" si="1"/>
        <v>50.879999999999995</v>
      </c>
      <c r="I24" s="2">
        <v>0</v>
      </c>
      <c r="J24" s="2">
        <v>0</v>
      </c>
      <c r="K24" s="9">
        <f t="shared" si="2"/>
        <v>0</v>
      </c>
      <c r="L24" s="2">
        <v>1.018</v>
      </c>
      <c r="M24" s="2">
        <v>9.8000000000000004E-2</v>
      </c>
      <c r="N24" s="9">
        <f t="shared" si="3"/>
        <v>306.81186417738149</v>
      </c>
      <c r="O24" s="2">
        <v>0.57899999999999996</v>
      </c>
      <c r="P24" s="2">
        <v>5.5E-2</v>
      </c>
      <c r="Q24" s="9">
        <f t="shared" si="4"/>
        <v>46.528511689070825</v>
      </c>
      <c r="R24" s="2">
        <v>0.32500000000000001</v>
      </c>
      <c r="S24" s="2">
        <v>4.8000000000000001E-2</v>
      </c>
      <c r="T24" s="9">
        <f t="shared" si="5"/>
        <v>13.141019747340767</v>
      </c>
      <c r="U24" s="2">
        <v>0</v>
      </c>
      <c r="V24" s="2">
        <v>0</v>
      </c>
      <c r="W24" s="9">
        <f t="shared" si="6"/>
        <v>0</v>
      </c>
      <c r="X24" s="2">
        <v>0.32500000000000001</v>
      </c>
      <c r="Y24" s="2">
        <v>1.2999999999999999E-2</v>
      </c>
      <c r="Z24" s="9">
        <f t="shared" si="7"/>
        <v>39.031187529974027</v>
      </c>
      <c r="AA24" s="2">
        <v>1.2010000000000001</v>
      </c>
      <c r="AB24" s="2">
        <v>1.0999999999999999E-2</v>
      </c>
      <c r="AC24" s="9">
        <f t="shared" si="8"/>
        <v>144.12604483576175</v>
      </c>
      <c r="AD24" s="2">
        <v>1.143</v>
      </c>
      <c r="AE24" s="2">
        <v>1.7000000000000001E-2</v>
      </c>
      <c r="AF24" s="9">
        <f t="shared" si="9"/>
        <v>137.17516976479379</v>
      </c>
      <c r="AG24" s="2">
        <v>0.191</v>
      </c>
      <c r="AH24" s="2">
        <v>0</v>
      </c>
      <c r="AI24" s="9">
        <f t="shared" si="10"/>
        <v>76.400000000000006</v>
      </c>
      <c r="AJ24" s="2">
        <v>0.24199999999999999</v>
      </c>
      <c r="AK24" s="2">
        <v>3.1E-2</v>
      </c>
      <c r="AL24" s="9">
        <f t="shared" si="11"/>
        <v>97.590983190046813</v>
      </c>
      <c r="AM24" s="2">
        <v>1.0999999999999999E-2</v>
      </c>
      <c r="AN24" s="2">
        <v>3.0000000000000001E-3</v>
      </c>
      <c r="AO24" s="9">
        <f t="shared" si="12"/>
        <v>4.5607017003965513</v>
      </c>
      <c r="AP24" s="2">
        <v>9.4E-2</v>
      </c>
      <c r="AQ24" s="2">
        <v>2.1000000000000001E-2</v>
      </c>
      <c r="AR24" s="9">
        <f t="shared" si="13"/>
        <v>38.526873737691204</v>
      </c>
      <c r="AS24" s="2">
        <v>1.33</v>
      </c>
      <c r="AT24" s="2">
        <v>0.187</v>
      </c>
      <c r="AU24" s="9">
        <f t="shared" si="14"/>
        <v>161.16982844192646</v>
      </c>
      <c r="AV24" s="2">
        <v>0</v>
      </c>
      <c r="AW24" s="2">
        <v>0</v>
      </c>
      <c r="AX24" s="9">
        <f t="shared" si="15"/>
        <v>0</v>
      </c>
      <c r="AY24" s="9">
        <f t="shared" si="16"/>
        <v>1132.9021848143836</v>
      </c>
    </row>
    <row r="25" spans="1:51" ht="16" thickBot="1" x14ac:dyDescent="0.25">
      <c r="A25" s="3">
        <v>0.4375</v>
      </c>
      <c r="B25" s="4">
        <v>42907</v>
      </c>
      <c r="C25" s="2">
        <v>0.36399999999999999</v>
      </c>
      <c r="D25" s="2">
        <v>0</v>
      </c>
      <c r="E25" s="9">
        <f t="shared" si="0"/>
        <v>14.559999999999999</v>
      </c>
      <c r="F25" s="2">
        <v>0.36399999999999999</v>
      </c>
      <c r="G25" s="2">
        <v>0</v>
      </c>
      <c r="H25" s="9">
        <f t="shared" si="1"/>
        <v>43.68</v>
      </c>
      <c r="I25" s="2">
        <v>0</v>
      </c>
      <c r="J25" s="2">
        <v>0</v>
      </c>
      <c r="K25" s="9">
        <f t="shared" si="2"/>
        <v>0</v>
      </c>
      <c r="L25" s="2">
        <v>1.0109999999999999</v>
      </c>
      <c r="M25" s="2">
        <v>9.5000000000000001E-2</v>
      </c>
      <c r="N25" s="9">
        <f t="shared" si="3"/>
        <v>304.63607796845076</v>
      </c>
      <c r="O25" s="2">
        <v>0.56100000000000005</v>
      </c>
      <c r="P25" s="2">
        <v>6.8000000000000005E-2</v>
      </c>
      <c r="Q25" s="9">
        <f t="shared" si="4"/>
        <v>45.208494776977489</v>
      </c>
      <c r="R25" s="2">
        <v>0.27400000000000002</v>
      </c>
      <c r="S25" s="2">
        <v>4.2999999999999997E-2</v>
      </c>
      <c r="T25" s="9">
        <f t="shared" si="5"/>
        <v>11.094142598686931</v>
      </c>
      <c r="U25" s="2">
        <v>0</v>
      </c>
      <c r="V25" s="2">
        <v>0</v>
      </c>
      <c r="W25" s="9">
        <f t="shared" si="6"/>
        <v>0</v>
      </c>
      <c r="X25" s="2">
        <v>0.32</v>
      </c>
      <c r="Y25" s="2">
        <v>1.4E-2</v>
      </c>
      <c r="Z25" s="9">
        <f t="shared" si="7"/>
        <v>38.436732431360497</v>
      </c>
      <c r="AA25" s="2">
        <v>1.208</v>
      </c>
      <c r="AB25" s="2">
        <v>0.01</v>
      </c>
      <c r="AC25" s="9">
        <f t="shared" si="8"/>
        <v>144.96496680232778</v>
      </c>
      <c r="AD25" s="2">
        <v>1.1639999999999999</v>
      </c>
      <c r="AE25" s="2">
        <v>2.3E-2</v>
      </c>
      <c r="AF25" s="9">
        <f t="shared" si="9"/>
        <v>139.70726538015123</v>
      </c>
      <c r="AG25" s="2">
        <v>0.184</v>
      </c>
      <c r="AH25" s="2">
        <v>2E-3</v>
      </c>
      <c r="AI25" s="9">
        <f t="shared" si="10"/>
        <v>73.604347697673404</v>
      </c>
      <c r="AJ25" s="2">
        <v>0.245</v>
      </c>
      <c r="AK25" s="2">
        <v>2.9000000000000001E-2</v>
      </c>
      <c r="AL25" s="9">
        <f t="shared" si="11"/>
        <v>98.684142596467851</v>
      </c>
      <c r="AM25" s="2">
        <v>1.2E-2</v>
      </c>
      <c r="AN25" s="2">
        <v>2E-3</v>
      </c>
      <c r="AO25" s="9">
        <f t="shared" si="12"/>
        <v>4.8662100242385753</v>
      </c>
      <c r="AP25" s="2">
        <v>0.09</v>
      </c>
      <c r="AQ25" s="2">
        <v>1.9E-2</v>
      </c>
      <c r="AR25" s="9">
        <f t="shared" si="13"/>
        <v>36.793477682872002</v>
      </c>
      <c r="AS25" s="2">
        <v>1.2789999999999999</v>
      </c>
      <c r="AT25" s="2">
        <v>0.18099999999999999</v>
      </c>
      <c r="AU25" s="9">
        <f t="shared" si="14"/>
        <v>155.00925391730649</v>
      </c>
      <c r="AV25" s="2">
        <v>0</v>
      </c>
      <c r="AW25" s="2">
        <v>0</v>
      </c>
      <c r="AX25" s="9">
        <f t="shared" si="15"/>
        <v>0</v>
      </c>
      <c r="AY25" s="9">
        <f t="shared" si="16"/>
        <v>1111.245111876513</v>
      </c>
    </row>
    <row r="26" spans="1:51" ht="16" thickBot="1" x14ac:dyDescent="0.25">
      <c r="A26" s="3">
        <v>0.45833333333333331</v>
      </c>
      <c r="B26" s="4">
        <v>42907</v>
      </c>
      <c r="C26" s="2">
        <v>0.35399999999999998</v>
      </c>
      <c r="D26" s="2">
        <v>0</v>
      </c>
      <c r="E26" s="9">
        <f t="shared" si="0"/>
        <v>14.16</v>
      </c>
      <c r="F26" s="2">
        <v>0.35399999999999998</v>
      </c>
      <c r="G26" s="2">
        <v>0</v>
      </c>
      <c r="H26" s="9">
        <f t="shared" si="1"/>
        <v>42.48</v>
      </c>
      <c r="I26" s="2">
        <v>0</v>
      </c>
      <c r="J26" s="2">
        <v>0</v>
      </c>
      <c r="K26" s="9">
        <f t="shared" si="2"/>
        <v>0</v>
      </c>
      <c r="L26" s="2">
        <v>1.028</v>
      </c>
      <c r="M26" s="2">
        <v>0.1</v>
      </c>
      <c r="N26" s="9">
        <f t="shared" si="3"/>
        <v>309.85570835471145</v>
      </c>
      <c r="O26" s="2">
        <v>0.52700000000000002</v>
      </c>
      <c r="P26" s="2">
        <v>5.7000000000000002E-2</v>
      </c>
      <c r="Q26" s="9">
        <f t="shared" si="4"/>
        <v>42.40588638385006</v>
      </c>
      <c r="R26" s="2">
        <v>0.35299999999999998</v>
      </c>
      <c r="S26" s="2">
        <v>4.5999999999999999E-2</v>
      </c>
      <c r="T26" s="9">
        <f t="shared" si="5"/>
        <v>14.23938200906205</v>
      </c>
      <c r="U26" s="2">
        <v>0</v>
      </c>
      <c r="V26" s="2">
        <v>0</v>
      </c>
      <c r="W26" s="9">
        <f t="shared" si="6"/>
        <v>0</v>
      </c>
      <c r="X26" s="2">
        <v>0.31</v>
      </c>
      <c r="Y26" s="2">
        <v>8.9999999999999993E-3</v>
      </c>
      <c r="Z26" s="9">
        <f t="shared" si="7"/>
        <v>37.215674117231842</v>
      </c>
      <c r="AA26" s="2">
        <v>1.2729999999999999</v>
      </c>
      <c r="AB26" s="2">
        <v>8.9999999999999993E-3</v>
      </c>
      <c r="AC26" s="9">
        <f t="shared" si="8"/>
        <v>152.76381770563341</v>
      </c>
      <c r="AD26" s="2">
        <v>1.159</v>
      </c>
      <c r="AE26" s="2">
        <v>2.1000000000000001E-2</v>
      </c>
      <c r="AF26" s="9">
        <f t="shared" si="9"/>
        <v>139.10282815241393</v>
      </c>
      <c r="AG26" s="2">
        <v>0.193</v>
      </c>
      <c r="AH26" s="2">
        <v>2E-3</v>
      </c>
      <c r="AI26" s="9">
        <f t="shared" si="10"/>
        <v>77.204144966445938</v>
      </c>
      <c r="AJ26" s="2">
        <v>0.25</v>
      </c>
      <c r="AK26" s="2">
        <v>3.2000000000000001E-2</v>
      </c>
      <c r="AL26" s="9">
        <f t="shared" si="11"/>
        <v>100.81587176630474</v>
      </c>
      <c r="AM26" s="2">
        <v>0.01</v>
      </c>
      <c r="AN26" s="2">
        <v>3.0000000000000001E-3</v>
      </c>
      <c r="AO26" s="9">
        <f t="shared" si="12"/>
        <v>4.1761226035642203</v>
      </c>
      <c r="AP26" s="2">
        <v>9.4E-2</v>
      </c>
      <c r="AQ26" s="2">
        <v>2.3E-2</v>
      </c>
      <c r="AR26" s="9">
        <f t="shared" si="13"/>
        <v>38.709172039711724</v>
      </c>
      <c r="AS26" s="2">
        <v>1.3089999999999999</v>
      </c>
      <c r="AT26" s="2">
        <v>0.188</v>
      </c>
      <c r="AU26" s="9">
        <f t="shared" si="14"/>
        <v>158.69177672456755</v>
      </c>
      <c r="AV26" s="2">
        <v>0</v>
      </c>
      <c r="AW26" s="2">
        <v>0</v>
      </c>
      <c r="AX26" s="9">
        <f t="shared" si="15"/>
        <v>0</v>
      </c>
      <c r="AY26" s="9">
        <f t="shared" si="16"/>
        <v>1131.8203848234969</v>
      </c>
    </row>
    <row r="27" spans="1:51" ht="16" thickBot="1" x14ac:dyDescent="0.25">
      <c r="A27" s="3">
        <v>0.47916666666666669</v>
      </c>
      <c r="B27" s="4">
        <v>42907</v>
      </c>
      <c r="C27" s="2">
        <v>0.32400000000000001</v>
      </c>
      <c r="D27" s="2">
        <v>0</v>
      </c>
      <c r="E27" s="9">
        <f t="shared" si="0"/>
        <v>12.96</v>
      </c>
      <c r="F27" s="2">
        <v>0.32400000000000001</v>
      </c>
      <c r="G27" s="2">
        <v>0</v>
      </c>
      <c r="H27" s="9">
        <f t="shared" si="1"/>
        <v>38.880000000000003</v>
      </c>
      <c r="I27" s="2">
        <v>0</v>
      </c>
      <c r="J27" s="2">
        <v>0</v>
      </c>
      <c r="K27" s="9">
        <f t="shared" si="2"/>
        <v>0</v>
      </c>
      <c r="L27" s="2">
        <v>1.0649999999999999</v>
      </c>
      <c r="M27" s="2">
        <v>0.10199999999999999</v>
      </c>
      <c r="N27" s="9">
        <f t="shared" si="3"/>
        <v>320.96200709741328</v>
      </c>
      <c r="O27" s="2">
        <v>0.51</v>
      </c>
      <c r="P27" s="2">
        <v>6.0999999999999999E-2</v>
      </c>
      <c r="Q27" s="9">
        <f t="shared" si="4"/>
        <v>41.0908067577165</v>
      </c>
      <c r="R27" s="2">
        <v>0.32100000000000001</v>
      </c>
      <c r="S27" s="2">
        <v>5.3999999999999999E-2</v>
      </c>
      <c r="T27" s="9">
        <f t="shared" si="5"/>
        <v>13.020414739938202</v>
      </c>
      <c r="U27" s="2">
        <v>0</v>
      </c>
      <c r="V27" s="2">
        <v>0</v>
      </c>
      <c r="W27" s="9">
        <f t="shared" si="6"/>
        <v>0</v>
      </c>
      <c r="X27" s="2">
        <v>0.311</v>
      </c>
      <c r="Y27" s="2">
        <v>7.0000000000000001E-3</v>
      </c>
      <c r="Z27" s="9">
        <f t="shared" si="7"/>
        <v>37.329452179210989</v>
      </c>
      <c r="AA27" s="2">
        <v>1.3</v>
      </c>
      <c r="AB27" s="2">
        <v>1.0999999999999999E-2</v>
      </c>
      <c r="AC27" s="9">
        <f t="shared" si="8"/>
        <v>156.0055845154269</v>
      </c>
      <c r="AD27" s="2">
        <v>1.175</v>
      </c>
      <c r="AE27" s="2">
        <v>2.4E-2</v>
      </c>
      <c r="AF27" s="9">
        <f t="shared" si="9"/>
        <v>141.02940969882843</v>
      </c>
      <c r="AG27" s="2">
        <v>0.20699999999999999</v>
      </c>
      <c r="AH27" s="2">
        <v>5.0000000000000001E-3</v>
      </c>
      <c r="AI27" s="9">
        <f t="shared" si="10"/>
        <v>82.82415106718571</v>
      </c>
      <c r="AJ27" s="2">
        <v>0.24299999999999999</v>
      </c>
      <c r="AK27" s="2">
        <v>2.9000000000000001E-2</v>
      </c>
      <c r="AL27" s="9">
        <f t="shared" si="11"/>
        <v>97.889733884611204</v>
      </c>
      <c r="AM27" s="2">
        <v>1.2999999999999999E-2</v>
      </c>
      <c r="AN27" s="2">
        <v>3.0000000000000001E-3</v>
      </c>
      <c r="AO27" s="9">
        <f t="shared" si="12"/>
        <v>5.336665625650534</v>
      </c>
      <c r="AP27" s="2">
        <v>9.7000000000000003E-2</v>
      </c>
      <c r="AQ27" s="2">
        <v>2.3E-2</v>
      </c>
      <c r="AR27" s="9">
        <f t="shared" si="13"/>
        <v>39.875807201861129</v>
      </c>
      <c r="AS27" s="2">
        <v>1.3380000000000001</v>
      </c>
      <c r="AT27" s="2">
        <v>0.21099999999999999</v>
      </c>
      <c r="AU27" s="9">
        <f t="shared" si="14"/>
        <v>162.54419706652098</v>
      </c>
      <c r="AV27" s="2">
        <v>0</v>
      </c>
      <c r="AW27" s="2">
        <v>0</v>
      </c>
      <c r="AX27" s="9">
        <f t="shared" si="15"/>
        <v>0</v>
      </c>
      <c r="AY27" s="9">
        <f t="shared" si="16"/>
        <v>1149.7482298343639</v>
      </c>
    </row>
    <row r="28" spans="1:51" ht="16" thickBot="1" x14ac:dyDescent="0.25">
      <c r="A28" s="3">
        <v>0.5</v>
      </c>
      <c r="B28" s="4">
        <v>42907</v>
      </c>
      <c r="C28" s="2">
        <v>0.36599999999999999</v>
      </c>
      <c r="D28" s="2">
        <v>0</v>
      </c>
      <c r="E28" s="9">
        <f t="shared" si="0"/>
        <v>14.64</v>
      </c>
      <c r="F28" s="2">
        <v>0.36599999999999999</v>
      </c>
      <c r="G28" s="2">
        <v>0</v>
      </c>
      <c r="H28" s="9">
        <f t="shared" si="1"/>
        <v>43.92</v>
      </c>
      <c r="I28" s="2">
        <v>0</v>
      </c>
      <c r="J28" s="2">
        <v>0</v>
      </c>
      <c r="K28" s="9">
        <f t="shared" si="2"/>
        <v>0</v>
      </c>
      <c r="L28" s="2">
        <v>1.0249999999999999</v>
      </c>
      <c r="M28" s="2">
        <v>0.10199999999999999</v>
      </c>
      <c r="N28" s="9">
        <f t="shared" si="3"/>
        <v>309.01878583671902</v>
      </c>
      <c r="O28" s="2">
        <v>0.51400000000000001</v>
      </c>
      <c r="P28" s="2">
        <v>5.8000000000000003E-2</v>
      </c>
      <c r="Q28" s="9">
        <f t="shared" si="4"/>
        <v>41.380961806125285</v>
      </c>
      <c r="R28" s="2">
        <v>0.34</v>
      </c>
      <c r="S28" s="2">
        <v>4.2999999999999997E-2</v>
      </c>
      <c r="T28" s="9">
        <f t="shared" si="5"/>
        <v>13.708333232016212</v>
      </c>
      <c r="U28" s="2">
        <v>0</v>
      </c>
      <c r="V28" s="2">
        <v>0</v>
      </c>
      <c r="W28" s="9">
        <f t="shared" si="6"/>
        <v>0</v>
      </c>
      <c r="X28" s="2">
        <v>0.314</v>
      </c>
      <c r="Y28" s="2">
        <v>8.9999999999999993E-3</v>
      </c>
      <c r="Z28" s="9">
        <f t="shared" si="7"/>
        <v>37.69547452944451</v>
      </c>
      <c r="AA28" s="2">
        <v>1.2250000000000001</v>
      </c>
      <c r="AB28" s="2">
        <v>4.0000000000000001E-3</v>
      </c>
      <c r="AC28" s="9">
        <f t="shared" si="8"/>
        <v>147.0007836713805</v>
      </c>
      <c r="AD28" s="2">
        <v>1.1579999999999999</v>
      </c>
      <c r="AE28" s="2">
        <v>2.4E-2</v>
      </c>
      <c r="AF28" s="9">
        <f t="shared" si="9"/>
        <v>138.98984135540266</v>
      </c>
      <c r="AG28" s="2">
        <v>0.216</v>
      </c>
      <c r="AH28" s="2">
        <v>5.0000000000000001E-3</v>
      </c>
      <c r="AI28" s="9">
        <f t="shared" si="10"/>
        <v>86.423145048071461</v>
      </c>
      <c r="AJ28" s="2">
        <v>0.247</v>
      </c>
      <c r="AK28" s="2">
        <v>2.8000000000000001E-2</v>
      </c>
      <c r="AL28" s="9">
        <f t="shared" si="11"/>
        <v>99.432791371860816</v>
      </c>
      <c r="AM28" s="2">
        <v>1.0999999999999999E-2</v>
      </c>
      <c r="AN28" s="2">
        <v>3.0000000000000001E-3</v>
      </c>
      <c r="AO28" s="9">
        <f t="shared" si="12"/>
        <v>4.5607017003965513</v>
      </c>
      <c r="AP28" s="2">
        <v>0.1</v>
      </c>
      <c r="AQ28" s="2">
        <v>2.3E-2</v>
      </c>
      <c r="AR28" s="9">
        <f t="shared" si="13"/>
        <v>41.044366239473113</v>
      </c>
      <c r="AS28" s="2">
        <v>1.244</v>
      </c>
      <c r="AT28" s="2">
        <v>0.19800000000000001</v>
      </c>
      <c r="AU28" s="9">
        <f t="shared" si="14"/>
        <v>151.15904207158763</v>
      </c>
      <c r="AV28" s="2">
        <v>0</v>
      </c>
      <c r="AW28" s="2">
        <v>0</v>
      </c>
      <c r="AX28" s="9">
        <f t="shared" si="15"/>
        <v>0</v>
      </c>
      <c r="AY28" s="9">
        <f t="shared" si="16"/>
        <v>1128.9742268624777</v>
      </c>
    </row>
    <row r="29" spans="1:51" ht="16" thickBot="1" x14ac:dyDescent="0.25">
      <c r="A29" s="3">
        <v>0.52083333333333337</v>
      </c>
      <c r="B29" s="4">
        <v>42907</v>
      </c>
      <c r="C29" s="2">
        <v>0.375</v>
      </c>
      <c r="D29" s="2">
        <v>0</v>
      </c>
      <c r="E29" s="9">
        <f t="shared" si="0"/>
        <v>15</v>
      </c>
      <c r="F29" s="2">
        <v>0.375</v>
      </c>
      <c r="G29" s="2">
        <v>0</v>
      </c>
      <c r="H29" s="9">
        <f t="shared" si="1"/>
        <v>45</v>
      </c>
      <c r="I29" s="2">
        <v>0</v>
      </c>
      <c r="J29" s="2">
        <v>0</v>
      </c>
      <c r="K29" s="9">
        <f t="shared" si="2"/>
        <v>0</v>
      </c>
      <c r="L29" s="2">
        <v>1.04</v>
      </c>
      <c r="M29" s="2">
        <v>0.1</v>
      </c>
      <c r="N29" s="9">
        <f t="shared" si="3"/>
        <v>313.43898927861545</v>
      </c>
      <c r="O29" s="2">
        <v>0.51700000000000002</v>
      </c>
      <c r="P29" s="2">
        <v>5.1999999999999998E-2</v>
      </c>
      <c r="Q29" s="9">
        <f t="shared" si="4"/>
        <v>41.568680517909151</v>
      </c>
      <c r="R29" s="2">
        <v>0.35399999999999998</v>
      </c>
      <c r="S29" s="2">
        <v>4.5999999999999999E-2</v>
      </c>
      <c r="T29" s="9">
        <f t="shared" si="5"/>
        <v>14.279047587286763</v>
      </c>
      <c r="U29" s="2">
        <v>0</v>
      </c>
      <c r="V29" s="2">
        <v>0</v>
      </c>
      <c r="W29" s="9">
        <f t="shared" si="6"/>
        <v>0</v>
      </c>
      <c r="X29" s="2">
        <v>0.314</v>
      </c>
      <c r="Y29" s="2">
        <v>7.0000000000000001E-3</v>
      </c>
      <c r="Z29" s="9">
        <f t="shared" si="7"/>
        <v>37.689361894306458</v>
      </c>
      <c r="AA29" s="2">
        <v>1.1539999999999999</v>
      </c>
      <c r="AB29" s="2">
        <v>3.0000000000000001E-3</v>
      </c>
      <c r="AC29" s="9">
        <f t="shared" si="8"/>
        <v>138.48046793681772</v>
      </c>
      <c r="AD29" s="2">
        <v>1.115</v>
      </c>
      <c r="AE29" s="2">
        <v>2.9000000000000001E-2</v>
      </c>
      <c r="AF29" s="9">
        <f t="shared" si="9"/>
        <v>133.84524795449408</v>
      </c>
      <c r="AG29" s="2">
        <v>0.22800000000000001</v>
      </c>
      <c r="AH29" s="2">
        <v>6.0000000000000001E-3</v>
      </c>
      <c r="AI29" s="9">
        <f t="shared" si="10"/>
        <v>91.231573481991418</v>
      </c>
      <c r="AJ29" s="2">
        <v>0.255</v>
      </c>
      <c r="AK29" s="2">
        <v>3.1E-2</v>
      </c>
      <c r="AL29" s="9">
        <f t="shared" si="11"/>
        <v>102.75096106606499</v>
      </c>
      <c r="AM29" s="2">
        <v>1.2E-2</v>
      </c>
      <c r="AN29" s="2">
        <v>3.0000000000000001E-3</v>
      </c>
      <c r="AO29" s="9">
        <f t="shared" si="12"/>
        <v>4.9477267507411931</v>
      </c>
      <c r="AP29" s="2">
        <v>0.109</v>
      </c>
      <c r="AQ29" s="2">
        <v>2.4E-2</v>
      </c>
      <c r="AR29" s="9">
        <f t="shared" si="13"/>
        <v>44.644372545708379</v>
      </c>
      <c r="AS29" s="2">
        <v>1.298</v>
      </c>
      <c r="AT29" s="2">
        <v>0.20100000000000001</v>
      </c>
      <c r="AU29" s="9">
        <f t="shared" si="14"/>
        <v>157.61647122049141</v>
      </c>
      <c r="AV29" s="2">
        <v>0</v>
      </c>
      <c r="AW29" s="2">
        <v>0</v>
      </c>
      <c r="AX29" s="9">
        <f t="shared" si="15"/>
        <v>0</v>
      </c>
      <c r="AY29" s="9">
        <f t="shared" si="16"/>
        <v>1140.492900234427</v>
      </c>
    </row>
    <row r="30" spans="1:51" ht="16" thickBot="1" x14ac:dyDescent="0.25">
      <c r="A30" s="3">
        <v>0.54166666666666663</v>
      </c>
      <c r="B30" s="4">
        <v>42907</v>
      </c>
      <c r="C30" s="2">
        <v>0.34799999999999998</v>
      </c>
      <c r="D30" s="2">
        <v>0</v>
      </c>
      <c r="E30" s="9">
        <f t="shared" si="0"/>
        <v>13.919999999999998</v>
      </c>
      <c r="F30" s="2">
        <v>0.34799999999999998</v>
      </c>
      <c r="G30" s="2">
        <v>0</v>
      </c>
      <c r="H30" s="9">
        <f t="shared" si="1"/>
        <v>41.76</v>
      </c>
      <c r="I30" s="2">
        <v>0</v>
      </c>
      <c r="J30" s="2">
        <v>0</v>
      </c>
      <c r="K30" s="9">
        <f t="shared" si="2"/>
        <v>0</v>
      </c>
      <c r="L30" s="2">
        <v>1.032</v>
      </c>
      <c r="M30" s="2">
        <v>0.10100000000000001</v>
      </c>
      <c r="N30" s="9">
        <f t="shared" si="3"/>
        <v>311.07916998732009</v>
      </c>
      <c r="O30" s="2">
        <v>0.51900000000000002</v>
      </c>
      <c r="P30" s="2">
        <v>0.06</v>
      </c>
      <c r="Q30" s="9">
        <f t="shared" si="4"/>
        <v>41.796535741613795</v>
      </c>
      <c r="R30" s="2">
        <v>0.32</v>
      </c>
      <c r="S30" s="2">
        <v>0.05</v>
      </c>
      <c r="T30" s="9">
        <f t="shared" si="5"/>
        <v>12.955307792561319</v>
      </c>
      <c r="U30" s="2">
        <v>0</v>
      </c>
      <c r="V30" s="2">
        <v>0</v>
      </c>
      <c r="W30" s="9">
        <f t="shared" si="6"/>
        <v>0</v>
      </c>
      <c r="X30" s="2">
        <v>0.315</v>
      </c>
      <c r="Y30" s="2">
        <v>8.9999999999999993E-3</v>
      </c>
      <c r="Z30" s="9">
        <f t="shared" si="7"/>
        <v>37.815425424025044</v>
      </c>
      <c r="AA30" s="2">
        <v>1.234</v>
      </c>
      <c r="AB30" s="2">
        <v>7.0000000000000001E-3</v>
      </c>
      <c r="AC30" s="9">
        <f t="shared" si="8"/>
        <v>148.08238247678216</v>
      </c>
      <c r="AD30" s="2">
        <v>1.075</v>
      </c>
      <c r="AE30" s="2">
        <v>2.1000000000000001E-2</v>
      </c>
      <c r="AF30" s="9">
        <f t="shared" si="9"/>
        <v>129.02461160569325</v>
      </c>
      <c r="AG30" s="2">
        <v>0.221</v>
      </c>
      <c r="AH30" s="2">
        <v>8.0000000000000002E-3</v>
      </c>
      <c r="AI30" s="9">
        <f t="shared" si="10"/>
        <v>88.45789959070926</v>
      </c>
      <c r="AJ30" s="2">
        <v>0.252</v>
      </c>
      <c r="AK30" s="2">
        <v>0.03</v>
      </c>
      <c r="AL30" s="9">
        <f t="shared" si="11"/>
        <v>101.51177271627168</v>
      </c>
      <c r="AM30" s="2">
        <v>1.0999999999999999E-2</v>
      </c>
      <c r="AN30" s="2">
        <v>3.0000000000000001E-3</v>
      </c>
      <c r="AO30" s="9">
        <f t="shared" si="12"/>
        <v>4.5607017003965513</v>
      </c>
      <c r="AP30" s="2">
        <v>0.111</v>
      </c>
      <c r="AQ30" s="2">
        <v>1.9E-2</v>
      </c>
      <c r="AR30" s="9">
        <f t="shared" si="13"/>
        <v>45.045754516935332</v>
      </c>
      <c r="AS30" s="2">
        <v>1.3029999999999999</v>
      </c>
      <c r="AT30" s="2">
        <v>0.189</v>
      </c>
      <c r="AU30" s="9">
        <f t="shared" si="14"/>
        <v>157.99630375423345</v>
      </c>
      <c r="AV30" s="2">
        <v>0</v>
      </c>
      <c r="AW30" s="2">
        <v>0</v>
      </c>
      <c r="AX30" s="9">
        <f t="shared" si="15"/>
        <v>0</v>
      </c>
      <c r="AY30" s="9">
        <f t="shared" si="16"/>
        <v>1134.0058653065419</v>
      </c>
    </row>
    <row r="31" spans="1:51" ht="16" thickBot="1" x14ac:dyDescent="0.25">
      <c r="A31" s="3">
        <v>0.5625</v>
      </c>
      <c r="B31" s="4">
        <v>42907</v>
      </c>
      <c r="C31" s="2">
        <v>0.371</v>
      </c>
      <c r="D31" s="2">
        <v>0</v>
      </c>
      <c r="E31" s="9">
        <f t="shared" si="0"/>
        <v>14.84</v>
      </c>
      <c r="F31" s="2">
        <v>0.371</v>
      </c>
      <c r="G31" s="2">
        <v>0</v>
      </c>
      <c r="H31" s="9">
        <f t="shared" si="1"/>
        <v>44.519999999999996</v>
      </c>
      <c r="I31" s="2">
        <v>0</v>
      </c>
      <c r="J31" s="2">
        <v>0</v>
      </c>
      <c r="K31" s="9">
        <f t="shared" si="2"/>
        <v>0</v>
      </c>
      <c r="L31" s="2">
        <v>0.96599999999999997</v>
      </c>
      <c r="M31" s="2">
        <v>9.8000000000000004E-2</v>
      </c>
      <c r="N31" s="9">
        <f t="shared" si="3"/>
        <v>291.28748685791498</v>
      </c>
      <c r="O31" s="2">
        <v>0.51400000000000001</v>
      </c>
      <c r="P31" s="2">
        <v>5.8000000000000003E-2</v>
      </c>
      <c r="Q31" s="9">
        <f t="shared" si="4"/>
        <v>41.380961806125285</v>
      </c>
      <c r="R31" s="2">
        <v>0.33500000000000002</v>
      </c>
      <c r="S31" s="2">
        <v>4.5999999999999999E-2</v>
      </c>
      <c r="T31" s="9">
        <f t="shared" si="5"/>
        <v>13.525738427161752</v>
      </c>
      <c r="U31" s="2">
        <v>0</v>
      </c>
      <c r="V31" s="2">
        <v>0</v>
      </c>
      <c r="W31" s="9">
        <f t="shared" si="6"/>
        <v>0</v>
      </c>
      <c r="X31" s="2">
        <v>0.29599999999999999</v>
      </c>
      <c r="Y31" s="2">
        <v>0.01</v>
      </c>
      <c r="Z31" s="9">
        <f t="shared" si="7"/>
        <v>35.540264489730511</v>
      </c>
      <c r="AA31" s="2">
        <v>1.276</v>
      </c>
      <c r="AB31" s="2">
        <v>8.9999999999999993E-3</v>
      </c>
      <c r="AC31" s="9">
        <f t="shared" si="8"/>
        <v>153.12380873006001</v>
      </c>
      <c r="AD31" s="2">
        <v>1.073</v>
      </c>
      <c r="AE31" s="2">
        <v>2.1999999999999999E-2</v>
      </c>
      <c r="AF31" s="9">
        <f t="shared" si="9"/>
        <v>128.78706146193412</v>
      </c>
      <c r="AG31" s="2">
        <v>0.223</v>
      </c>
      <c r="AH31" s="2">
        <v>5.0000000000000001E-3</v>
      </c>
      <c r="AI31" s="9">
        <f t="shared" si="10"/>
        <v>89.22241870740784</v>
      </c>
      <c r="AJ31" s="2">
        <v>0.247</v>
      </c>
      <c r="AK31" s="2">
        <v>0.03</v>
      </c>
      <c r="AL31" s="9">
        <f t="shared" si="11"/>
        <v>99.526076984878685</v>
      </c>
      <c r="AM31" s="2">
        <v>1.0999999999999999E-2</v>
      </c>
      <c r="AN31" s="2">
        <v>3.0000000000000001E-3</v>
      </c>
      <c r="AO31" s="9">
        <f t="shared" si="12"/>
        <v>4.5607017003965513</v>
      </c>
      <c r="AP31" s="2">
        <v>9.0999999999999998E-2</v>
      </c>
      <c r="AQ31" s="2">
        <v>2E-3</v>
      </c>
      <c r="AR31" s="9">
        <f t="shared" si="13"/>
        <v>36.408790147435546</v>
      </c>
      <c r="AS31" s="2">
        <v>1.3859999999999999</v>
      </c>
      <c r="AT31" s="2">
        <v>0.2</v>
      </c>
      <c r="AU31" s="9">
        <f t="shared" si="14"/>
        <v>168.04268029283514</v>
      </c>
      <c r="AV31" s="2">
        <v>0</v>
      </c>
      <c r="AW31" s="2">
        <v>0</v>
      </c>
      <c r="AX31" s="9">
        <f t="shared" si="15"/>
        <v>0</v>
      </c>
      <c r="AY31" s="9">
        <f t="shared" si="16"/>
        <v>1120.7659896058803</v>
      </c>
    </row>
    <row r="32" spans="1:51" ht="16" thickBot="1" x14ac:dyDescent="0.25">
      <c r="A32" s="3">
        <v>0.58333333333333337</v>
      </c>
      <c r="B32" s="4">
        <v>42907</v>
      </c>
      <c r="C32" s="2">
        <v>0.38</v>
      </c>
      <c r="D32" s="2">
        <v>0</v>
      </c>
      <c r="E32" s="9">
        <f t="shared" si="0"/>
        <v>15.2</v>
      </c>
      <c r="F32" s="2">
        <v>0.38</v>
      </c>
      <c r="G32" s="2">
        <v>0</v>
      </c>
      <c r="H32" s="9">
        <f t="shared" si="1"/>
        <v>45.6</v>
      </c>
      <c r="I32" s="2">
        <v>0</v>
      </c>
      <c r="J32" s="2">
        <v>0</v>
      </c>
      <c r="K32" s="9">
        <f t="shared" si="2"/>
        <v>0</v>
      </c>
      <c r="L32" s="2">
        <v>0.97699999999999998</v>
      </c>
      <c r="M32" s="2">
        <v>0.10199999999999999</v>
      </c>
      <c r="N32" s="9">
        <f t="shared" si="3"/>
        <v>294.693009757612</v>
      </c>
      <c r="O32" s="2">
        <v>0.54900000000000004</v>
      </c>
      <c r="P32" s="2">
        <v>5.8999999999999997E-2</v>
      </c>
      <c r="Q32" s="9">
        <f t="shared" si="4"/>
        <v>44.1728966675268</v>
      </c>
      <c r="R32" s="2">
        <v>0.41</v>
      </c>
      <c r="S32" s="2">
        <v>4.8000000000000001E-2</v>
      </c>
      <c r="T32" s="9">
        <f t="shared" si="5"/>
        <v>16.512007751936164</v>
      </c>
      <c r="U32" s="2">
        <v>0</v>
      </c>
      <c r="V32" s="2">
        <v>0</v>
      </c>
      <c r="W32" s="9">
        <f t="shared" si="6"/>
        <v>0</v>
      </c>
      <c r="X32" s="2">
        <v>0.30099999999999999</v>
      </c>
      <c r="Y32" s="2">
        <v>1.0999999999999999E-2</v>
      </c>
      <c r="Z32" s="9">
        <f t="shared" si="7"/>
        <v>36.14411155361271</v>
      </c>
      <c r="AA32" s="2">
        <v>1.218</v>
      </c>
      <c r="AB32" s="2">
        <v>7.0000000000000001E-3</v>
      </c>
      <c r="AC32" s="9">
        <f t="shared" si="8"/>
        <v>146.16241377317218</v>
      </c>
      <c r="AD32" s="2">
        <v>1.0049999999999999</v>
      </c>
      <c r="AE32" s="2">
        <v>1.4E-2</v>
      </c>
      <c r="AF32" s="9">
        <f t="shared" si="9"/>
        <v>120.61170092491025</v>
      </c>
      <c r="AG32" s="2">
        <v>0.215</v>
      </c>
      <c r="AH32" s="2">
        <v>5.0000000000000001E-3</v>
      </c>
      <c r="AI32" s="9">
        <f t="shared" si="10"/>
        <v>86.02325267042626</v>
      </c>
      <c r="AJ32" s="2">
        <v>0.255</v>
      </c>
      <c r="AK32" s="2">
        <v>2.9000000000000001E-2</v>
      </c>
      <c r="AL32" s="9">
        <f t="shared" si="11"/>
        <v>102.65748876725944</v>
      </c>
      <c r="AM32" s="2">
        <v>1.2E-2</v>
      </c>
      <c r="AN32" s="2">
        <v>3.0000000000000001E-3</v>
      </c>
      <c r="AO32" s="9">
        <f t="shared" si="12"/>
        <v>4.9477267507411931</v>
      </c>
      <c r="AP32" s="2">
        <v>8.8999999999999996E-2</v>
      </c>
      <c r="AQ32" s="2">
        <v>2E-3</v>
      </c>
      <c r="AR32" s="9">
        <f t="shared" si="13"/>
        <v>35.608987629529707</v>
      </c>
      <c r="AS32" s="2">
        <v>1.3009999999999999</v>
      </c>
      <c r="AT32" s="2">
        <v>0.191</v>
      </c>
      <c r="AU32" s="9">
        <f t="shared" si="14"/>
        <v>157.79347515027357</v>
      </c>
      <c r="AV32" s="2">
        <v>0</v>
      </c>
      <c r="AW32" s="2">
        <v>0</v>
      </c>
      <c r="AX32" s="9">
        <f t="shared" si="15"/>
        <v>0</v>
      </c>
      <c r="AY32" s="9">
        <f t="shared" si="16"/>
        <v>1106.1270713970002</v>
      </c>
    </row>
    <row r="33" spans="1:51" ht="16" thickBot="1" x14ac:dyDescent="0.25">
      <c r="A33" s="3">
        <v>0.60416666666666663</v>
      </c>
      <c r="B33" s="4">
        <v>42907</v>
      </c>
      <c r="C33" s="2">
        <v>0.33900000000000002</v>
      </c>
      <c r="D33" s="2">
        <v>0</v>
      </c>
      <c r="E33" s="9">
        <f t="shared" si="0"/>
        <v>13.56</v>
      </c>
      <c r="F33" s="2">
        <v>0.33900000000000002</v>
      </c>
      <c r="G33" s="2">
        <v>0</v>
      </c>
      <c r="H33" s="9">
        <f t="shared" si="1"/>
        <v>40.68</v>
      </c>
      <c r="I33" s="2">
        <v>0</v>
      </c>
      <c r="J33" s="2">
        <v>0</v>
      </c>
      <c r="K33" s="9">
        <f t="shared" si="2"/>
        <v>0</v>
      </c>
      <c r="L33" s="2">
        <v>1.0369999999999999</v>
      </c>
      <c r="M33" s="2">
        <v>0.11700000000000001</v>
      </c>
      <c r="N33" s="9">
        <f t="shared" si="3"/>
        <v>313.07382515949809</v>
      </c>
      <c r="O33" s="2">
        <v>0.51</v>
      </c>
      <c r="P33" s="2">
        <v>5.8000000000000003E-2</v>
      </c>
      <c r="Q33" s="9">
        <f t="shared" si="4"/>
        <v>41.062995506903775</v>
      </c>
      <c r="R33" s="2">
        <v>0.33900000000000002</v>
      </c>
      <c r="S33" s="2">
        <v>4.7E-2</v>
      </c>
      <c r="T33" s="9">
        <f t="shared" si="5"/>
        <v>13.689704160426551</v>
      </c>
      <c r="U33" s="2">
        <v>0</v>
      </c>
      <c r="V33" s="2">
        <v>0</v>
      </c>
      <c r="W33" s="9">
        <f t="shared" si="6"/>
        <v>0</v>
      </c>
      <c r="X33" s="2">
        <v>0.27300000000000002</v>
      </c>
      <c r="Y33" s="2">
        <v>1.2999999999999999E-2</v>
      </c>
      <c r="Z33" s="9">
        <f t="shared" si="7"/>
        <v>32.797121824940682</v>
      </c>
      <c r="AA33" s="2">
        <v>1.17</v>
      </c>
      <c r="AB33" s="2">
        <v>3.0000000000000001E-3</v>
      </c>
      <c r="AC33" s="9">
        <f t="shared" si="8"/>
        <v>140.40046153770294</v>
      </c>
      <c r="AD33" s="2">
        <v>0.98</v>
      </c>
      <c r="AE33" s="2">
        <v>1.7999999999999999E-2</v>
      </c>
      <c r="AF33" s="9">
        <f t="shared" si="9"/>
        <v>117.61983506194862</v>
      </c>
      <c r="AG33" s="2">
        <v>0.214</v>
      </c>
      <c r="AH33" s="2">
        <v>3.0000000000000001E-3</v>
      </c>
      <c r="AI33" s="9">
        <f t="shared" si="10"/>
        <v>85.608410801743076</v>
      </c>
      <c r="AJ33" s="2">
        <v>0.24199999999999999</v>
      </c>
      <c r="AK33" s="2">
        <v>2.9000000000000001E-2</v>
      </c>
      <c r="AL33" s="9">
        <f t="shared" si="11"/>
        <v>97.492563818990831</v>
      </c>
      <c r="AM33" s="2">
        <v>0.01</v>
      </c>
      <c r="AN33" s="2">
        <v>3.0000000000000001E-3</v>
      </c>
      <c r="AO33" s="9">
        <f t="shared" si="12"/>
        <v>4.1761226035642203</v>
      </c>
      <c r="AP33" s="2">
        <v>0.104</v>
      </c>
      <c r="AQ33" s="2">
        <v>2.5000000000000001E-2</v>
      </c>
      <c r="AR33" s="9">
        <f t="shared" si="13"/>
        <v>42.785044115905734</v>
      </c>
      <c r="AS33" s="2">
        <v>1.306</v>
      </c>
      <c r="AT33" s="2">
        <v>0.192</v>
      </c>
      <c r="AU33" s="9">
        <f t="shared" si="14"/>
        <v>158.40454538932903</v>
      </c>
      <c r="AV33" s="2">
        <v>0</v>
      </c>
      <c r="AW33" s="2">
        <v>0</v>
      </c>
      <c r="AX33" s="9">
        <f t="shared" si="15"/>
        <v>0</v>
      </c>
      <c r="AY33" s="9">
        <f t="shared" si="16"/>
        <v>1101.3506299809535</v>
      </c>
    </row>
    <row r="34" spans="1:51" ht="16" thickBot="1" x14ac:dyDescent="0.25">
      <c r="A34" s="3">
        <v>0.625</v>
      </c>
      <c r="B34" s="4">
        <v>42907</v>
      </c>
      <c r="C34" s="2">
        <v>0.308</v>
      </c>
      <c r="D34" s="2">
        <v>0</v>
      </c>
      <c r="E34" s="9">
        <f t="shared" si="0"/>
        <v>12.32</v>
      </c>
      <c r="F34" s="2">
        <v>0.308</v>
      </c>
      <c r="G34" s="2">
        <v>0</v>
      </c>
      <c r="H34" s="9">
        <f t="shared" si="1"/>
        <v>36.96</v>
      </c>
      <c r="I34" s="2">
        <v>0</v>
      </c>
      <c r="J34" s="2">
        <v>0</v>
      </c>
      <c r="K34" s="9">
        <f t="shared" si="2"/>
        <v>0</v>
      </c>
      <c r="L34" s="2">
        <v>1.054</v>
      </c>
      <c r="M34" s="2">
        <v>0.114</v>
      </c>
      <c r="N34" s="9">
        <f t="shared" si="3"/>
        <v>318.04414787887544</v>
      </c>
      <c r="O34" s="2">
        <v>0.53900000000000003</v>
      </c>
      <c r="P34" s="2">
        <v>5.5E-2</v>
      </c>
      <c r="Q34" s="9">
        <f t="shared" si="4"/>
        <v>43.343908453207128</v>
      </c>
      <c r="R34" s="2">
        <v>0.248</v>
      </c>
      <c r="S34" s="2">
        <v>4.4999999999999998E-2</v>
      </c>
      <c r="T34" s="9">
        <f t="shared" si="5"/>
        <v>10.081983931746768</v>
      </c>
      <c r="U34" s="2">
        <v>0</v>
      </c>
      <c r="V34" s="2">
        <v>0</v>
      </c>
      <c r="W34" s="9">
        <f t="shared" si="6"/>
        <v>0</v>
      </c>
      <c r="X34" s="2">
        <v>0.214</v>
      </c>
      <c r="Y34" s="2">
        <v>4.0000000000000001E-3</v>
      </c>
      <c r="Z34" s="9">
        <f t="shared" si="7"/>
        <v>25.684485589553862</v>
      </c>
      <c r="AA34" s="2">
        <v>1.2210000000000001</v>
      </c>
      <c r="AB34" s="2">
        <v>5.0000000000000001E-3</v>
      </c>
      <c r="AC34" s="9">
        <f t="shared" si="8"/>
        <v>146.52122849607835</v>
      </c>
      <c r="AD34" s="2">
        <v>0.99299999999999999</v>
      </c>
      <c r="AE34" s="2">
        <v>2.4E-2</v>
      </c>
      <c r="AF34" s="9">
        <f t="shared" si="9"/>
        <v>119.19479854423179</v>
      </c>
      <c r="AG34" s="2">
        <v>0.21299999999999999</v>
      </c>
      <c r="AH34" s="2">
        <v>1E-3</v>
      </c>
      <c r="AI34" s="9">
        <f t="shared" si="10"/>
        <v>85.200938961962152</v>
      </c>
      <c r="AJ34" s="2">
        <v>0.246</v>
      </c>
      <c r="AK34" s="2">
        <v>2.9000000000000001E-2</v>
      </c>
      <c r="AL34" s="9">
        <f t="shared" si="11"/>
        <v>99.081380692842586</v>
      </c>
      <c r="AM34" s="2">
        <v>1.9E-2</v>
      </c>
      <c r="AN34" s="2">
        <v>3.0000000000000001E-3</v>
      </c>
      <c r="AO34" s="9">
        <f t="shared" si="12"/>
        <v>7.6941536246685382</v>
      </c>
      <c r="AP34" s="2">
        <v>0.1</v>
      </c>
      <c r="AQ34" s="2">
        <v>2.3E-2</v>
      </c>
      <c r="AR34" s="9">
        <f t="shared" si="13"/>
        <v>41.044366239473113</v>
      </c>
      <c r="AS34" s="2">
        <v>1.319</v>
      </c>
      <c r="AT34" s="2">
        <v>0.17599999999999999</v>
      </c>
      <c r="AU34" s="9">
        <f t="shared" si="14"/>
        <v>159.68285067595704</v>
      </c>
      <c r="AV34" s="2">
        <v>0</v>
      </c>
      <c r="AW34" s="2">
        <v>0</v>
      </c>
      <c r="AX34" s="9">
        <f t="shared" si="15"/>
        <v>0</v>
      </c>
      <c r="AY34" s="9">
        <f t="shared" si="16"/>
        <v>1104.8542430885968</v>
      </c>
    </row>
    <row r="35" spans="1:51" ht="16" thickBot="1" x14ac:dyDescent="0.25">
      <c r="A35" s="3">
        <v>0.64583333333333337</v>
      </c>
      <c r="B35" s="4">
        <v>42907</v>
      </c>
      <c r="C35" s="2">
        <v>0.29499999999999998</v>
      </c>
      <c r="D35" s="2">
        <v>0</v>
      </c>
      <c r="E35" s="9">
        <f t="shared" si="0"/>
        <v>11.799999999999999</v>
      </c>
      <c r="F35" s="2">
        <v>0.29499999999999998</v>
      </c>
      <c r="G35" s="2">
        <v>0</v>
      </c>
      <c r="H35" s="9">
        <f t="shared" si="1"/>
        <v>35.4</v>
      </c>
      <c r="I35" s="2">
        <v>0</v>
      </c>
      <c r="J35" s="2">
        <v>0</v>
      </c>
      <c r="K35" s="9">
        <f t="shared" si="2"/>
        <v>0</v>
      </c>
      <c r="L35" s="2">
        <v>1.075</v>
      </c>
      <c r="M35" s="2">
        <v>0.11899999999999999</v>
      </c>
      <c r="N35" s="9">
        <f t="shared" si="3"/>
        <v>324.46993697413632</v>
      </c>
      <c r="O35" s="2">
        <v>0.55000000000000004</v>
      </c>
      <c r="P35" s="2">
        <v>5.8999999999999997E-2</v>
      </c>
      <c r="Q35" s="9">
        <f t="shared" si="4"/>
        <v>44.252439480778918</v>
      </c>
      <c r="R35" s="2">
        <v>0.246</v>
      </c>
      <c r="S35" s="2">
        <v>4.3999999999999997E-2</v>
      </c>
      <c r="T35" s="9">
        <f t="shared" si="5"/>
        <v>9.9961592624367483</v>
      </c>
      <c r="U35" s="2">
        <v>0</v>
      </c>
      <c r="V35" s="2">
        <v>0</v>
      </c>
      <c r="W35" s="9">
        <f t="shared" si="6"/>
        <v>0</v>
      </c>
      <c r="X35" s="2">
        <v>0.21</v>
      </c>
      <c r="Y35" s="2">
        <v>3.0000000000000001E-3</v>
      </c>
      <c r="Z35" s="9">
        <f t="shared" si="7"/>
        <v>25.202571297389479</v>
      </c>
      <c r="AA35" s="2">
        <v>1.2130000000000001</v>
      </c>
      <c r="AB35" s="2">
        <v>2E-3</v>
      </c>
      <c r="AC35" s="9">
        <f t="shared" si="8"/>
        <v>145.56019785641953</v>
      </c>
      <c r="AD35" s="2">
        <v>1.0189999999999999</v>
      </c>
      <c r="AE35" s="2">
        <v>2.4E-2</v>
      </c>
      <c r="AF35" s="9">
        <f t="shared" si="9"/>
        <v>122.31391090141791</v>
      </c>
      <c r="AG35" s="2">
        <v>0.21299999999999999</v>
      </c>
      <c r="AH35" s="2">
        <v>5.0000000000000001E-3</v>
      </c>
      <c r="AI35" s="9">
        <f t="shared" si="10"/>
        <v>85.223470945508893</v>
      </c>
      <c r="AJ35" s="2">
        <v>0.245</v>
      </c>
      <c r="AK35" s="2">
        <v>0.03</v>
      </c>
      <c r="AL35" s="9">
        <f t="shared" si="11"/>
        <v>98.731960377579853</v>
      </c>
      <c r="AM35" s="2">
        <v>1.7000000000000001E-2</v>
      </c>
      <c r="AN35" s="2">
        <v>3.0000000000000001E-3</v>
      </c>
      <c r="AO35" s="9">
        <f t="shared" si="12"/>
        <v>6.9050706006528282</v>
      </c>
      <c r="AP35" s="2">
        <v>0.1</v>
      </c>
      <c r="AQ35" s="2">
        <v>2.1000000000000001E-2</v>
      </c>
      <c r="AR35" s="9">
        <f t="shared" si="13"/>
        <v>40.872484632084706</v>
      </c>
      <c r="AS35" s="2">
        <v>1.2989999999999999</v>
      </c>
      <c r="AT35" s="2">
        <v>0.19600000000000001</v>
      </c>
      <c r="AU35" s="9">
        <f t="shared" si="14"/>
        <v>157.64442521066198</v>
      </c>
      <c r="AV35" s="2">
        <v>0</v>
      </c>
      <c r="AW35" s="2">
        <v>0</v>
      </c>
      <c r="AX35" s="9">
        <f t="shared" si="15"/>
        <v>0</v>
      </c>
      <c r="AY35" s="9">
        <f t="shared" si="16"/>
        <v>1108.3726275390673</v>
      </c>
    </row>
    <row r="36" spans="1:51" ht="16" thickBot="1" x14ac:dyDescent="0.25">
      <c r="A36" s="3">
        <v>0.66666666666666663</v>
      </c>
      <c r="B36" s="4">
        <v>42907</v>
      </c>
      <c r="C36" s="2">
        <v>0.373</v>
      </c>
      <c r="D36" s="2">
        <v>0</v>
      </c>
      <c r="E36" s="9">
        <f t="shared" si="0"/>
        <v>14.92</v>
      </c>
      <c r="F36" s="2">
        <v>0.373</v>
      </c>
      <c r="G36" s="2">
        <v>0</v>
      </c>
      <c r="H36" s="9">
        <f t="shared" si="1"/>
        <v>44.76</v>
      </c>
      <c r="I36" s="2">
        <v>0</v>
      </c>
      <c r="J36" s="2">
        <v>0</v>
      </c>
      <c r="K36" s="9">
        <f t="shared" si="2"/>
        <v>0</v>
      </c>
      <c r="L36" s="2">
        <v>1.1100000000000001</v>
      </c>
      <c r="M36" s="2">
        <v>0.114</v>
      </c>
      <c r="N36" s="9">
        <f t="shared" si="3"/>
        <v>334.75160940613864</v>
      </c>
      <c r="O36" s="2">
        <v>0.54200000000000004</v>
      </c>
      <c r="P36" s="2">
        <v>5.5E-2</v>
      </c>
      <c r="Q36" s="9">
        <f t="shared" si="4"/>
        <v>43.582675457112543</v>
      </c>
      <c r="R36" s="2">
        <v>0.31900000000000001</v>
      </c>
      <c r="S36" s="2">
        <v>4.3999999999999997E-2</v>
      </c>
      <c r="T36" s="9">
        <f t="shared" si="5"/>
        <v>12.880807428107914</v>
      </c>
      <c r="U36" s="2">
        <v>0</v>
      </c>
      <c r="V36" s="2">
        <v>0</v>
      </c>
      <c r="W36" s="9">
        <f t="shared" si="6"/>
        <v>0</v>
      </c>
      <c r="X36" s="2">
        <v>0.21299999999999999</v>
      </c>
      <c r="Y36" s="2">
        <v>4.0000000000000001E-3</v>
      </c>
      <c r="Z36" s="9">
        <f t="shared" si="7"/>
        <v>25.564506644956012</v>
      </c>
      <c r="AA36" s="2">
        <v>1.1299999999999999</v>
      </c>
      <c r="AB36" s="2">
        <v>2E-3</v>
      </c>
      <c r="AC36" s="9">
        <f t="shared" si="8"/>
        <v>135.60021238921416</v>
      </c>
      <c r="AD36" s="2">
        <v>1.0429999999999999</v>
      </c>
      <c r="AE36" s="2">
        <v>2.1999999999999999E-2</v>
      </c>
      <c r="AF36" s="9">
        <f t="shared" si="9"/>
        <v>125.18783966504094</v>
      </c>
      <c r="AG36" s="2">
        <v>0.20899999999999999</v>
      </c>
      <c r="AH36" s="2">
        <v>3.0000000000000001E-3</v>
      </c>
      <c r="AI36" s="9">
        <f t="shared" si="10"/>
        <v>83.608611996611927</v>
      </c>
      <c r="AJ36" s="2">
        <v>0.24399999999999999</v>
      </c>
      <c r="AK36" s="2">
        <v>3.3000000000000002E-2</v>
      </c>
      <c r="AL36" s="9">
        <f t="shared" si="11"/>
        <v>98.488578017961046</v>
      </c>
      <c r="AM36" s="2">
        <v>1.2999999999999999E-2</v>
      </c>
      <c r="AN36" s="2">
        <v>2E-3</v>
      </c>
      <c r="AO36" s="9">
        <f t="shared" si="12"/>
        <v>5.2611785751863618</v>
      </c>
      <c r="AP36" s="2">
        <v>9.8000000000000004E-2</v>
      </c>
      <c r="AQ36" s="2">
        <v>2.1999999999999999E-2</v>
      </c>
      <c r="AR36" s="9">
        <f t="shared" si="13"/>
        <v>40.17561449436711</v>
      </c>
      <c r="AS36" s="2">
        <v>1.321</v>
      </c>
      <c r="AT36" s="2">
        <v>0.187</v>
      </c>
      <c r="AU36" s="9">
        <f t="shared" si="14"/>
        <v>160.10041848789777</v>
      </c>
      <c r="AV36" s="2">
        <v>0</v>
      </c>
      <c r="AW36" s="2">
        <v>0</v>
      </c>
      <c r="AX36" s="9">
        <f t="shared" si="15"/>
        <v>0</v>
      </c>
      <c r="AY36" s="9">
        <f t="shared" si="16"/>
        <v>1124.8820525625945</v>
      </c>
    </row>
    <row r="37" spans="1:51" ht="16" thickBot="1" x14ac:dyDescent="0.25">
      <c r="A37" s="3">
        <v>0.6875</v>
      </c>
      <c r="B37" s="4">
        <v>42907</v>
      </c>
      <c r="C37" s="2">
        <v>0.39900000000000002</v>
      </c>
      <c r="D37" s="2">
        <v>0</v>
      </c>
      <c r="E37" s="9">
        <f t="shared" si="0"/>
        <v>15.96</v>
      </c>
      <c r="F37" s="2">
        <v>0.39900000000000002</v>
      </c>
      <c r="G37" s="2">
        <v>0</v>
      </c>
      <c r="H37" s="9">
        <f t="shared" si="1"/>
        <v>47.88</v>
      </c>
      <c r="I37" s="2">
        <v>0</v>
      </c>
      <c r="J37" s="2">
        <v>0</v>
      </c>
      <c r="K37" s="9">
        <f t="shared" si="2"/>
        <v>0</v>
      </c>
      <c r="L37" s="2">
        <v>1.157</v>
      </c>
      <c r="M37" s="2">
        <v>0.11899999999999999</v>
      </c>
      <c r="N37" s="9">
        <f t="shared" si="3"/>
        <v>348.93108202050445</v>
      </c>
      <c r="O37" s="2">
        <v>0.54</v>
      </c>
      <c r="P37" s="2">
        <v>7.4999999999999997E-2</v>
      </c>
      <c r="Q37" s="9">
        <f t="shared" si="4"/>
        <v>43.614676428926991</v>
      </c>
      <c r="R37" s="2">
        <v>0.36499999999999999</v>
      </c>
      <c r="S37" s="2">
        <v>5.0999999999999997E-2</v>
      </c>
      <c r="T37" s="9">
        <f t="shared" si="5"/>
        <v>14.74183163653689</v>
      </c>
      <c r="U37" s="2">
        <v>0</v>
      </c>
      <c r="V37" s="2">
        <v>0</v>
      </c>
      <c r="W37" s="9">
        <f t="shared" si="6"/>
        <v>0</v>
      </c>
      <c r="X37" s="2">
        <v>0.21099999999999999</v>
      </c>
      <c r="Y37" s="2">
        <v>8.9999999999999993E-3</v>
      </c>
      <c r="Z37" s="9">
        <f t="shared" si="7"/>
        <v>25.343022708430027</v>
      </c>
      <c r="AA37" s="2">
        <v>1.226</v>
      </c>
      <c r="AB37" s="2">
        <v>3.0000000000000001E-3</v>
      </c>
      <c r="AC37" s="9">
        <f t="shared" si="8"/>
        <v>147.12044045611066</v>
      </c>
      <c r="AD37" s="2">
        <v>1.06</v>
      </c>
      <c r="AE37" s="2">
        <v>0.02</v>
      </c>
      <c r="AF37" s="9">
        <f t="shared" si="9"/>
        <v>127.2226394947063</v>
      </c>
      <c r="AG37" s="2">
        <v>0.20699999999999999</v>
      </c>
      <c r="AH37" s="2">
        <v>3.0000000000000001E-3</v>
      </c>
      <c r="AI37" s="9">
        <f t="shared" si="10"/>
        <v>82.808695195613367</v>
      </c>
      <c r="AJ37" s="2">
        <v>0.28599999999999998</v>
      </c>
      <c r="AK37" s="2">
        <v>5.8999999999999997E-2</v>
      </c>
      <c r="AL37" s="9">
        <f t="shared" si="11"/>
        <v>116.80890377021778</v>
      </c>
      <c r="AM37" s="2">
        <v>1.2E-2</v>
      </c>
      <c r="AN37" s="2">
        <v>3.0000000000000001E-3</v>
      </c>
      <c r="AO37" s="9">
        <f t="shared" si="12"/>
        <v>4.9477267507411931</v>
      </c>
      <c r="AP37" s="2">
        <v>0.105</v>
      </c>
      <c r="AQ37" s="2">
        <v>1.7999999999999999E-2</v>
      </c>
      <c r="AR37" s="9">
        <f t="shared" si="13"/>
        <v>42.61267417095528</v>
      </c>
      <c r="AS37" s="2">
        <v>1.425</v>
      </c>
      <c r="AT37" s="2">
        <v>0.23799999999999999</v>
      </c>
      <c r="AU37" s="9">
        <f t="shared" si="14"/>
        <v>173.36860615463229</v>
      </c>
      <c r="AV37" s="2">
        <v>0</v>
      </c>
      <c r="AW37" s="2">
        <v>0</v>
      </c>
      <c r="AX37" s="9">
        <f t="shared" si="15"/>
        <v>0</v>
      </c>
      <c r="AY37" s="9">
        <f t="shared" si="16"/>
        <v>1191.3602987873751</v>
      </c>
    </row>
    <row r="38" spans="1:51" ht="16" thickBot="1" x14ac:dyDescent="0.25">
      <c r="A38" s="3">
        <v>0.70833333333333337</v>
      </c>
      <c r="B38" s="4">
        <v>42907</v>
      </c>
      <c r="C38" s="2">
        <v>0.39900000000000002</v>
      </c>
      <c r="D38" s="2">
        <v>0</v>
      </c>
      <c r="E38" s="9">
        <f t="shared" si="0"/>
        <v>15.96</v>
      </c>
      <c r="F38" s="2">
        <v>0.39900000000000002</v>
      </c>
      <c r="G38" s="2">
        <v>0</v>
      </c>
      <c r="H38" s="9">
        <f t="shared" si="1"/>
        <v>47.88</v>
      </c>
      <c r="I38" s="2">
        <v>0</v>
      </c>
      <c r="J38" s="2">
        <v>0</v>
      </c>
      <c r="K38" s="9">
        <f t="shared" si="2"/>
        <v>0</v>
      </c>
      <c r="L38" s="2">
        <v>1.175</v>
      </c>
      <c r="M38" s="2">
        <v>0.122</v>
      </c>
      <c r="N38" s="9">
        <f t="shared" si="3"/>
        <v>354.39499149959778</v>
      </c>
      <c r="O38" s="2">
        <v>0.60599999999999998</v>
      </c>
      <c r="P38" s="2">
        <v>0.104</v>
      </c>
      <c r="Q38" s="9">
        <f t="shared" si="4"/>
        <v>49.18874668051626</v>
      </c>
      <c r="R38" s="2">
        <v>0.39300000000000002</v>
      </c>
      <c r="S38" s="2">
        <v>4.5999999999999999E-2</v>
      </c>
      <c r="T38" s="9">
        <f t="shared" si="5"/>
        <v>15.82731815564469</v>
      </c>
      <c r="U38" s="2">
        <v>0</v>
      </c>
      <c r="V38" s="2">
        <v>0</v>
      </c>
      <c r="W38" s="9">
        <f t="shared" si="6"/>
        <v>0</v>
      </c>
      <c r="X38" s="2">
        <v>0.23599999999999999</v>
      </c>
      <c r="Y38" s="2">
        <v>2.7E-2</v>
      </c>
      <c r="Z38" s="9">
        <f t="shared" si="7"/>
        <v>28.504736448527286</v>
      </c>
      <c r="AA38" s="2">
        <v>1.2909999999999999</v>
      </c>
      <c r="AB38" s="2">
        <v>3.0000000000000001E-3</v>
      </c>
      <c r="AC38" s="9">
        <f t="shared" si="8"/>
        <v>154.92041827983812</v>
      </c>
      <c r="AD38" s="2">
        <v>1.0369999999999999</v>
      </c>
      <c r="AE38" s="2">
        <v>2.1999999999999999E-2</v>
      </c>
      <c r="AF38" s="9">
        <f t="shared" si="9"/>
        <v>124.46800070700903</v>
      </c>
      <c r="AG38" s="2">
        <v>0.216</v>
      </c>
      <c r="AH38" s="2">
        <v>3.0000000000000001E-3</v>
      </c>
      <c r="AI38" s="9">
        <f t="shared" si="10"/>
        <v>86.408332931494513</v>
      </c>
      <c r="AJ38" s="2">
        <v>0.311</v>
      </c>
      <c r="AK38" s="2">
        <v>5.3999999999999999E-2</v>
      </c>
      <c r="AL38" s="9">
        <f t="shared" si="11"/>
        <v>126.26131632451802</v>
      </c>
      <c r="AM38" s="2">
        <v>1.0999999999999999E-2</v>
      </c>
      <c r="AN38" s="2">
        <v>2E-3</v>
      </c>
      <c r="AO38" s="9">
        <f t="shared" si="12"/>
        <v>4.4721359549995787</v>
      </c>
      <c r="AP38" s="2">
        <v>9.9000000000000005E-2</v>
      </c>
      <c r="AQ38" s="2">
        <v>7.0000000000000001E-3</v>
      </c>
      <c r="AR38" s="9">
        <f t="shared" si="13"/>
        <v>39.698866482558422</v>
      </c>
      <c r="AS38" s="2">
        <v>1.607</v>
      </c>
      <c r="AT38" s="2">
        <v>0.27600000000000002</v>
      </c>
      <c r="AU38" s="9">
        <f t="shared" si="14"/>
        <v>195.66348662946797</v>
      </c>
      <c r="AV38" s="2">
        <v>0</v>
      </c>
      <c r="AW38" s="2">
        <v>0</v>
      </c>
      <c r="AX38" s="9">
        <f t="shared" si="15"/>
        <v>0</v>
      </c>
      <c r="AY38" s="9">
        <f t="shared" si="16"/>
        <v>1243.6483500941717</v>
      </c>
    </row>
    <row r="39" spans="1:51" ht="16" thickBot="1" x14ac:dyDescent="0.25">
      <c r="A39" s="3">
        <v>0.72916666666666663</v>
      </c>
      <c r="B39" s="4">
        <v>42907</v>
      </c>
      <c r="C39" s="2">
        <v>0.40300000000000002</v>
      </c>
      <c r="D39" s="2">
        <v>0</v>
      </c>
      <c r="E39" s="9">
        <f t="shared" si="0"/>
        <v>16.12</v>
      </c>
      <c r="F39" s="2">
        <v>0.40300000000000002</v>
      </c>
      <c r="G39" s="2">
        <v>0</v>
      </c>
      <c r="H39" s="9">
        <f t="shared" si="1"/>
        <v>48.36</v>
      </c>
      <c r="I39" s="2">
        <v>0</v>
      </c>
      <c r="J39" s="2">
        <v>0</v>
      </c>
      <c r="K39" s="9">
        <f t="shared" si="2"/>
        <v>0</v>
      </c>
      <c r="L39" s="2">
        <v>1.163</v>
      </c>
      <c r="M39" s="2">
        <v>0.107</v>
      </c>
      <c r="N39" s="9">
        <f t="shared" si="3"/>
        <v>350.37354352176766</v>
      </c>
      <c r="O39" s="2">
        <v>0.62</v>
      </c>
      <c r="P39" s="2">
        <v>0.11799999999999999</v>
      </c>
      <c r="Q39" s="9">
        <f t="shared" si="4"/>
        <v>50.490331747771279</v>
      </c>
      <c r="R39" s="2">
        <v>0.378</v>
      </c>
      <c r="S39" s="2">
        <v>0.05</v>
      </c>
      <c r="T39" s="9">
        <f t="shared" si="5"/>
        <v>15.251701544417921</v>
      </c>
      <c r="U39" s="2">
        <v>0</v>
      </c>
      <c r="V39" s="2">
        <v>0</v>
      </c>
      <c r="W39" s="9">
        <f t="shared" si="6"/>
        <v>0</v>
      </c>
      <c r="X39" s="2">
        <v>0.251</v>
      </c>
      <c r="Y39" s="2">
        <v>2.8000000000000001E-2</v>
      </c>
      <c r="Z39" s="9">
        <f t="shared" si="7"/>
        <v>30.306830913178636</v>
      </c>
      <c r="AA39" s="2">
        <v>1.177</v>
      </c>
      <c r="AB39" s="2">
        <v>1E-3</v>
      </c>
      <c r="AC39" s="9">
        <f t="shared" si="8"/>
        <v>141.24005097705111</v>
      </c>
      <c r="AD39" s="2">
        <v>0.98499999999999999</v>
      </c>
      <c r="AE39" s="2">
        <v>1.7999999999999999E-2</v>
      </c>
      <c r="AF39" s="9">
        <f t="shared" si="9"/>
        <v>118.21973439320527</v>
      </c>
      <c r="AG39" s="2">
        <v>0.222</v>
      </c>
      <c r="AH39" s="2">
        <v>6.0000000000000001E-3</v>
      </c>
      <c r="AI39" s="9">
        <f t="shared" si="10"/>
        <v>88.832426511944391</v>
      </c>
      <c r="AJ39" s="2">
        <v>0.311</v>
      </c>
      <c r="AK39" s="2">
        <v>4.8000000000000001E-2</v>
      </c>
      <c r="AL39" s="9">
        <f t="shared" si="11"/>
        <v>125.87295182047652</v>
      </c>
      <c r="AM39" s="2">
        <v>1.2999999999999999E-2</v>
      </c>
      <c r="AN39" s="2">
        <v>3.0000000000000001E-3</v>
      </c>
      <c r="AO39" s="9">
        <f t="shared" si="12"/>
        <v>5.336665625650534</v>
      </c>
      <c r="AP39" s="2">
        <v>9.9000000000000005E-2</v>
      </c>
      <c r="AQ39" s="2">
        <v>5.0000000000000001E-3</v>
      </c>
      <c r="AR39" s="9">
        <f t="shared" si="13"/>
        <v>39.650472884948044</v>
      </c>
      <c r="AS39" s="2">
        <v>1.64</v>
      </c>
      <c r="AT39" s="2">
        <v>0.27400000000000002</v>
      </c>
      <c r="AU39" s="9">
        <f t="shared" si="14"/>
        <v>199.52777851717789</v>
      </c>
      <c r="AV39" s="2">
        <v>0</v>
      </c>
      <c r="AW39" s="2">
        <v>0</v>
      </c>
      <c r="AX39" s="9">
        <f t="shared" si="15"/>
        <v>0</v>
      </c>
      <c r="AY39" s="9">
        <f t="shared" si="16"/>
        <v>1229.5824884575893</v>
      </c>
    </row>
    <row r="40" spans="1:51" ht="16" thickBot="1" x14ac:dyDescent="0.25">
      <c r="A40" s="3">
        <v>0.75</v>
      </c>
      <c r="B40" s="4">
        <v>42907</v>
      </c>
      <c r="C40" s="2">
        <v>0.36</v>
      </c>
      <c r="D40" s="2">
        <v>0</v>
      </c>
      <c r="E40" s="9">
        <f t="shared" si="0"/>
        <v>14.399999999999999</v>
      </c>
      <c r="F40" s="2">
        <v>0.36</v>
      </c>
      <c r="G40" s="2">
        <v>0</v>
      </c>
      <c r="H40" s="9">
        <f t="shared" si="1"/>
        <v>43.199999999999996</v>
      </c>
      <c r="I40" s="2">
        <v>0</v>
      </c>
      <c r="J40" s="2">
        <v>0</v>
      </c>
      <c r="K40" s="9">
        <f t="shared" si="2"/>
        <v>0</v>
      </c>
      <c r="L40" s="2">
        <v>1.1859999999999999</v>
      </c>
      <c r="M40" s="2">
        <v>0.108</v>
      </c>
      <c r="N40" s="9">
        <f t="shared" si="3"/>
        <v>357.272165162639</v>
      </c>
      <c r="O40" s="2">
        <v>0.61299999999999999</v>
      </c>
      <c r="P40" s="2">
        <v>0.12</v>
      </c>
      <c r="Q40" s="9">
        <f t="shared" si="4"/>
        <v>49.970807477966574</v>
      </c>
      <c r="R40" s="2">
        <v>0.34799999999999998</v>
      </c>
      <c r="S40" s="2">
        <v>5.0999999999999997E-2</v>
      </c>
      <c r="T40" s="9">
        <f t="shared" si="5"/>
        <v>14.068688638249125</v>
      </c>
      <c r="U40" s="2">
        <v>0</v>
      </c>
      <c r="V40" s="2">
        <v>0</v>
      </c>
      <c r="W40" s="9">
        <f t="shared" si="6"/>
        <v>0</v>
      </c>
      <c r="X40" s="2">
        <v>0.255</v>
      </c>
      <c r="Y40" s="2">
        <v>2.8000000000000001E-2</v>
      </c>
      <c r="Z40" s="9">
        <f t="shared" si="7"/>
        <v>30.783917879308348</v>
      </c>
      <c r="AA40" s="2">
        <v>1.296</v>
      </c>
      <c r="AB40" s="2">
        <v>2E-3</v>
      </c>
      <c r="AC40" s="9">
        <f t="shared" si="8"/>
        <v>155.52018518507492</v>
      </c>
      <c r="AD40" s="2">
        <v>0.93400000000000005</v>
      </c>
      <c r="AE40" s="2">
        <v>1.2999999999999999E-2</v>
      </c>
      <c r="AF40" s="9">
        <f t="shared" si="9"/>
        <v>112.090856005296</v>
      </c>
      <c r="AG40" s="2">
        <v>0.223</v>
      </c>
      <c r="AH40" s="2">
        <v>8.9999999999999993E-3</v>
      </c>
      <c r="AI40" s="9">
        <f t="shared" si="10"/>
        <v>89.272616182119364</v>
      </c>
      <c r="AJ40" s="2">
        <v>0.30099999999999999</v>
      </c>
      <c r="AK40" s="2">
        <v>4.7E-2</v>
      </c>
      <c r="AL40" s="9">
        <f t="shared" si="11"/>
        <v>121.85893483860755</v>
      </c>
      <c r="AM40" s="2">
        <v>1.9E-2</v>
      </c>
      <c r="AN40" s="2">
        <v>3.0000000000000001E-3</v>
      </c>
      <c r="AO40" s="9">
        <f t="shared" si="12"/>
        <v>7.6941536246685382</v>
      </c>
      <c r="AP40" s="2">
        <v>9.4E-2</v>
      </c>
      <c r="AQ40" s="2">
        <v>2E-3</v>
      </c>
      <c r="AR40" s="9">
        <f t="shared" si="13"/>
        <v>37.608509675338112</v>
      </c>
      <c r="AS40" s="2">
        <v>1.6890000000000001</v>
      </c>
      <c r="AT40" s="2">
        <v>0.26100000000000001</v>
      </c>
      <c r="AU40" s="9">
        <f t="shared" si="14"/>
        <v>205.08565235042653</v>
      </c>
      <c r="AV40" s="2">
        <v>0</v>
      </c>
      <c r="AW40" s="2">
        <v>0</v>
      </c>
      <c r="AX40" s="9">
        <f t="shared" si="15"/>
        <v>0</v>
      </c>
      <c r="AY40" s="9">
        <f t="shared" si="16"/>
        <v>1238.8264870196938</v>
      </c>
    </row>
    <row r="41" spans="1:51" ht="16" thickBot="1" x14ac:dyDescent="0.25">
      <c r="A41" s="3">
        <v>0.77083333333333337</v>
      </c>
      <c r="B41" s="4">
        <v>42907</v>
      </c>
      <c r="C41" s="2">
        <v>0.33</v>
      </c>
      <c r="D41" s="2">
        <v>1E-3</v>
      </c>
      <c r="E41" s="9">
        <f t="shared" si="0"/>
        <v>13.200060605921475</v>
      </c>
      <c r="F41" s="2">
        <v>0.33</v>
      </c>
      <c r="G41" s="2">
        <v>1E-3</v>
      </c>
      <c r="H41" s="9">
        <f t="shared" si="1"/>
        <v>39.600181817764422</v>
      </c>
      <c r="I41" s="2">
        <v>0</v>
      </c>
      <c r="J41" s="2">
        <v>0</v>
      </c>
      <c r="K41" s="9">
        <f t="shared" si="2"/>
        <v>0</v>
      </c>
      <c r="L41" s="2">
        <v>1.1990000000000001</v>
      </c>
      <c r="M41" s="2">
        <v>0.11</v>
      </c>
      <c r="N41" s="9">
        <f t="shared" si="3"/>
        <v>361.21058954576625</v>
      </c>
      <c r="O41" s="2">
        <v>0.63900000000000001</v>
      </c>
      <c r="P41" s="2">
        <v>0.107</v>
      </c>
      <c r="Q41" s="9">
        <f t="shared" si="4"/>
        <v>51.831727735046613</v>
      </c>
      <c r="R41" s="2">
        <v>0.36599999999999999</v>
      </c>
      <c r="S41" s="2">
        <v>5.3999999999999999E-2</v>
      </c>
      <c r="T41" s="9">
        <f t="shared" si="5"/>
        <v>14.798486409089275</v>
      </c>
      <c r="U41" s="2">
        <v>0</v>
      </c>
      <c r="V41" s="2">
        <v>0</v>
      </c>
      <c r="W41" s="9">
        <f t="shared" si="6"/>
        <v>0</v>
      </c>
      <c r="X41" s="2">
        <v>0.247</v>
      </c>
      <c r="Y41" s="2">
        <v>2.8000000000000001E-2</v>
      </c>
      <c r="Z41" s="9">
        <f t="shared" si="7"/>
        <v>29.829837411558245</v>
      </c>
      <c r="AA41" s="2">
        <v>1.214</v>
      </c>
      <c r="AB41" s="2">
        <v>0</v>
      </c>
      <c r="AC41" s="9">
        <f t="shared" si="8"/>
        <v>145.68</v>
      </c>
      <c r="AD41" s="2">
        <v>0.98699999999999999</v>
      </c>
      <c r="AE41" s="2">
        <v>3.0000000000000001E-3</v>
      </c>
      <c r="AF41" s="9">
        <f t="shared" si="9"/>
        <v>118.44054711119837</v>
      </c>
      <c r="AG41" s="2">
        <v>0.20899999999999999</v>
      </c>
      <c r="AH41" s="2">
        <v>6.0000000000000001E-3</v>
      </c>
      <c r="AI41" s="9">
        <f t="shared" si="10"/>
        <v>83.634442665686478</v>
      </c>
      <c r="AJ41" s="2">
        <v>0.30399999999999999</v>
      </c>
      <c r="AK41" s="2">
        <v>4.7E-2</v>
      </c>
      <c r="AL41" s="9">
        <f t="shared" si="11"/>
        <v>123.04470732217621</v>
      </c>
      <c r="AM41" s="2">
        <v>1.9E-2</v>
      </c>
      <c r="AN41" s="2">
        <v>2E-3</v>
      </c>
      <c r="AO41" s="9">
        <f t="shared" si="12"/>
        <v>7.6419892698171203</v>
      </c>
      <c r="AP41" s="2">
        <v>0.1</v>
      </c>
      <c r="AQ41" s="2">
        <v>1E-3</v>
      </c>
      <c r="AR41" s="9">
        <f t="shared" si="13"/>
        <v>40.001999950002507</v>
      </c>
      <c r="AS41" s="2">
        <v>1.617</v>
      </c>
      <c r="AT41" s="2">
        <v>0.25700000000000001</v>
      </c>
      <c r="AU41" s="9">
        <f t="shared" si="14"/>
        <v>196.47551297808081</v>
      </c>
      <c r="AV41" s="2">
        <v>0</v>
      </c>
      <c r="AW41" s="2">
        <v>0</v>
      </c>
      <c r="AX41" s="9">
        <f t="shared" si="15"/>
        <v>0</v>
      </c>
      <c r="AY41" s="9">
        <f t="shared" si="16"/>
        <v>1225.3900828221078</v>
      </c>
    </row>
    <row r="42" spans="1:51" ht="16" thickBot="1" x14ac:dyDescent="0.25">
      <c r="A42" s="3">
        <v>0.79166666666666663</v>
      </c>
      <c r="B42" s="4">
        <v>42907</v>
      </c>
      <c r="C42" s="2">
        <v>0.33200000000000002</v>
      </c>
      <c r="D42" s="2">
        <v>0</v>
      </c>
      <c r="E42" s="9">
        <f t="shared" si="0"/>
        <v>13.280000000000001</v>
      </c>
      <c r="F42" s="2">
        <v>0.33200000000000002</v>
      </c>
      <c r="G42" s="2">
        <v>0</v>
      </c>
      <c r="H42" s="9">
        <f t="shared" si="1"/>
        <v>39.840000000000003</v>
      </c>
      <c r="I42" s="2">
        <v>0</v>
      </c>
      <c r="J42" s="2">
        <v>0</v>
      </c>
      <c r="K42" s="9">
        <f t="shared" si="2"/>
        <v>0</v>
      </c>
      <c r="L42" s="2">
        <v>1.2509999999999999</v>
      </c>
      <c r="M42" s="2">
        <v>0.113</v>
      </c>
      <c r="N42" s="9">
        <f t="shared" si="3"/>
        <v>376.82794482362897</v>
      </c>
      <c r="O42" s="2">
        <v>0.63100000000000001</v>
      </c>
      <c r="P42" s="2">
        <v>0.109</v>
      </c>
      <c r="Q42" s="9">
        <f t="shared" si="4"/>
        <v>51.227617551473152</v>
      </c>
      <c r="R42" s="2">
        <v>0.41699999999999998</v>
      </c>
      <c r="S42" s="2">
        <v>5.3999999999999999E-2</v>
      </c>
      <c r="T42" s="9">
        <f t="shared" si="5"/>
        <v>16.819274657368549</v>
      </c>
      <c r="U42" s="2">
        <v>0</v>
      </c>
      <c r="V42" s="2">
        <v>0</v>
      </c>
      <c r="W42" s="9">
        <f t="shared" si="6"/>
        <v>0</v>
      </c>
      <c r="X42" s="2">
        <v>0.25800000000000001</v>
      </c>
      <c r="Y42" s="2">
        <v>2.7E-2</v>
      </c>
      <c r="Z42" s="9">
        <f t="shared" si="7"/>
        <v>31.129073227450892</v>
      </c>
      <c r="AA42" s="2">
        <v>1.28</v>
      </c>
      <c r="AB42" s="2">
        <v>3.0000000000000001E-3</v>
      </c>
      <c r="AC42" s="9">
        <f t="shared" si="8"/>
        <v>153.60042187442065</v>
      </c>
      <c r="AD42" s="2">
        <v>1.0409999999999999</v>
      </c>
      <c r="AE42" s="2">
        <v>6.0000000000000001E-3</v>
      </c>
      <c r="AF42" s="9">
        <f t="shared" si="9"/>
        <v>124.92207491072185</v>
      </c>
      <c r="AG42" s="2">
        <v>0.216</v>
      </c>
      <c r="AH42" s="2">
        <v>1.2E-2</v>
      </c>
      <c r="AI42" s="9">
        <f t="shared" si="10"/>
        <v>86.533230611135735</v>
      </c>
      <c r="AJ42" s="2">
        <v>0.317</v>
      </c>
      <c r="AK42" s="2">
        <v>4.9000000000000002E-2</v>
      </c>
      <c r="AL42" s="9">
        <f t="shared" si="11"/>
        <v>128.30588451041521</v>
      </c>
      <c r="AM42" s="2">
        <v>1.9E-2</v>
      </c>
      <c r="AN42" s="2">
        <v>3.0000000000000001E-3</v>
      </c>
      <c r="AO42" s="9">
        <f t="shared" si="12"/>
        <v>7.6941536246685382</v>
      </c>
      <c r="AP42" s="2">
        <v>0.10100000000000001</v>
      </c>
      <c r="AQ42" s="2">
        <v>4.0000000000000001E-3</v>
      </c>
      <c r="AR42" s="9">
        <f t="shared" si="13"/>
        <v>40.431670754496416</v>
      </c>
      <c r="AS42" s="2">
        <v>1.63</v>
      </c>
      <c r="AT42" s="2">
        <v>0.27300000000000002</v>
      </c>
      <c r="AU42" s="9">
        <f t="shared" si="14"/>
        <v>198.32442512207112</v>
      </c>
      <c r="AV42" s="2">
        <v>0</v>
      </c>
      <c r="AW42" s="2">
        <v>0</v>
      </c>
      <c r="AX42" s="9">
        <f t="shared" si="15"/>
        <v>0</v>
      </c>
      <c r="AY42" s="9">
        <f t="shared" si="16"/>
        <v>1268.9357716678512</v>
      </c>
    </row>
    <row r="43" spans="1:51" ht="16" thickBot="1" x14ac:dyDescent="0.25">
      <c r="A43" s="3">
        <v>0.8125</v>
      </c>
      <c r="B43" s="4">
        <v>42907</v>
      </c>
      <c r="C43" s="2">
        <v>0.35299999999999998</v>
      </c>
      <c r="D43" s="2">
        <v>0</v>
      </c>
      <c r="E43" s="9">
        <f t="shared" si="0"/>
        <v>14.12</v>
      </c>
      <c r="F43" s="2">
        <v>0.35299999999999998</v>
      </c>
      <c r="G43" s="2">
        <v>0</v>
      </c>
      <c r="H43" s="9">
        <f t="shared" si="1"/>
        <v>42.36</v>
      </c>
      <c r="I43" s="2">
        <v>0</v>
      </c>
      <c r="J43" s="2">
        <v>0</v>
      </c>
      <c r="K43" s="9">
        <f t="shared" si="2"/>
        <v>0</v>
      </c>
      <c r="L43" s="2">
        <v>1.2689999999999999</v>
      </c>
      <c r="M43" s="2">
        <v>0.115</v>
      </c>
      <c r="N43" s="9">
        <f t="shared" si="3"/>
        <v>382.26004237952986</v>
      </c>
      <c r="O43" s="2">
        <v>0.60699999999999998</v>
      </c>
      <c r="P43" s="2">
        <v>0.105</v>
      </c>
      <c r="Q43" s="9">
        <f t="shared" si="4"/>
        <v>49.281168817307886</v>
      </c>
      <c r="R43" s="2">
        <v>0.42799999999999999</v>
      </c>
      <c r="S43" s="2">
        <v>4.9000000000000002E-2</v>
      </c>
      <c r="T43" s="9">
        <f t="shared" si="5"/>
        <v>17.231831011241955</v>
      </c>
      <c r="U43" s="2">
        <v>0</v>
      </c>
      <c r="V43" s="2">
        <v>0</v>
      </c>
      <c r="W43" s="9">
        <f t="shared" si="6"/>
        <v>0</v>
      </c>
      <c r="X43" s="2">
        <v>0.25900000000000001</v>
      </c>
      <c r="Y43" s="2">
        <v>2.9000000000000001E-2</v>
      </c>
      <c r="Z43" s="9">
        <f t="shared" si="7"/>
        <v>31.274219414719205</v>
      </c>
      <c r="AA43" s="2">
        <v>1.302</v>
      </c>
      <c r="AB43" s="2">
        <v>3.0000000000000001E-3</v>
      </c>
      <c r="AC43" s="9">
        <f t="shared" si="8"/>
        <v>156.24041474599332</v>
      </c>
      <c r="AD43" s="2">
        <v>1.036</v>
      </c>
      <c r="AE43" s="2">
        <v>1.0999999999999999E-2</v>
      </c>
      <c r="AF43" s="9">
        <f t="shared" si="9"/>
        <v>124.32700752451176</v>
      </c>
      <c r="AG43" s="2">
        <v>0.22500000000000001</v>
      </c>
      <c r="AH43" s="2">
        <v>1.2999999999999999E-2</v>
      </c>
      <c r="AI43" s="9">
        <f t="shared" si="10"/>
        <v>90.150097060402558</v>
      </c>
      <c r="AJ43" s="2">
        <v>0.31900000000000001</v>
      </c>
      <c r="AK43" s="2">
        <v>4.8000000000000001E-2</v>
      </c>
      <c r="AL43" s="9">
        <f t="shared" si="11"/>
        <v>129.03642896484698</v>
      </c>
      <c r="AM43" s="2">
        <v>0.02</v>
      </c>
      <c r="AN43" s="2">
        <v>3.0000000000000001E-3</v>
      </c>
      <c r="AO43" s="9">
        <f t="shared" si="12"/>
        <v>8.0894993664626735</v>
      </c>
      <c r="AP43" s="2">
        <v>0.1</v>
      </c>
      <c r="AQ43" s="2">
        <v>0</v>
      </c>
      <c r="AR43" s="9">
        <f t="shared" si="13"/>
        <v>40</v>
      </c>
      <c r="AS43" s="2">
        <v>1.6279999999999999</v>
      </c>
      <c r="AT43" s="2">
        <v>0.253</v>
      </c>
      <c r="AU43" s="9">
        <f t="shared" si="14"/>
        <v>197.70498021041351</v>
      </c>
      <c r="AV43" s="2">
        <v>0</v>
      </c>
      <c r="AW43" s="2">
        <v>0</v>
      </c>
      <c r="AX43" s="9">
        <f t="shared" si="15"/>
        <v>0</v>
      </c>
      <c r="AY43" s="9">
        <f t="shared" si="16"/>
        <v>1282.0756894954297</v>
      </c>
    </row>
    <row r="44" spans="1:51" ht="16" thickBot="1" x14ac:dyDescent="0.25">
      <c r="A44" s="3">
        <v>0.83333333333333337</v>
      </c>
      <c r="B44" s="4">
        <v>42907</v>
      </c>
      <c r="C44" s="2">
        <v>0.36599999999999999</v>
      </c>
      <c r="D44" s="2">
        <v>0</v>
      </c>
      <c r="E44" s="9">
        <f t="shared" si="0"/>
        <v>14.64</v>
      </c>
      <c r="F44" s="2">
        <v>0.36599999999999999</v>
      </c>
      <c r="G44" s="2">
        <v>0</v>
      </c>
      <c r="H44" s="9">
        <f t="shared" si="1"/>
        <v>43.92</v>
      </c>
      <c r="I44" s="2">
        <v>0</v>
      </c>
      <c r="J44" s="2">
        <v>0</v>
      </c>
      <c r="K44" s="9">
        <f t="shared" si="2"/>
        <v>0</v>
      </c>
      <c r="L44" s="2">
        <v>1.246</v>
      </c>
      <c r="M44" s="2">
        <v>0.114</v>
      </c>
      <c r="N44" s="9">
        <f t="shared" si="3"/>
        <v>375.36126598251985</v>
      </c>
      <c r="O44" s="2">
        <v>0.60599999999999998</v>
      </c>
      <c r="P44" s="2">
        <v>0.111</v>
      </c>
      <c r="Q44" s="9">
        <f t="shared" si="4"/>
        <v>49.286558005200561</v>
      </c>
      <c r="R44" s="2">
        <v>0.43099999999999999</v>
      </c>
      <c r="S44" s="2">
        <v>5.0999999999999997E-2</v>
      </c>
      <c r="T44" s="9">
        <f t="shared" si="5"/>
        <v>17.360276495493959</v>
      </c>
      <c r="U44" s="2">
        <v>0</v>
      </c>
      <c r="V44" s="2">
        <v>0</v>
      </c>
      <c r="W44" s="9">
        <f t="shared" si="6"/>
        <v>0</v>
      </c>
      <c r="X44" s="2">
        <v>0.27</v>
      </c>
      <c r="Y44" s="2">
        <v>2.7E-2</v>
      </c>
      <c r="Z44" s="9">
        <f t="shared" si="7"/>
        <v>32.561597012431683</v>
      </c>
      <c r="AA44" s="2">
        <v>1.2350000000000001</v>
      </c>
      <c r="AB44" s="2">
        <v>1E-3</v>
      </c>
      <c r="AC44" s="9">
        <f t="shared" si="8"/>
        <v>148.20004858298799</v>
      </c>
      <c r="AD44" s="2">
        <v>1.0640000000000001</v>
      </c>
      <c r="AE44" s="2">
        <v>2.1000000000000001E-2</v>
      </c>
      <c r="AF44" s="9">
        <f t="shared" si="9"/>
        <v>127.70486599969479</v>
      </c>
      <c r="AG44" s="2">
        <v>0.24</v>
      </c>
      <c r="AH44" s="2">
        <v>1.0999999999999999E-2</v>
      </c>
      <c r="AI44" s="9">
        <f t="shared" si="10"/>
        <v>96.100780433875769</v>
      </c>
      <c r="AJ44" s="2">
        <v>0.32500000000000001</v>
      </c>
      <c r="AK44" s="2">
        <v>4.9000000000000002E-2</v>
      </c>
      <c r="AL44" s="9">
        <f t="shared" si="11"/>
        <v>131.46923594514422</v>
      </c>
      <c r="AM44" s="2">
        <v>1.7999999999999999E-2</v>
      </c>
      <c r="AN44" s="2">
        <v>3.0000000000000001E-3</v>
      </c>
      <c r="AO44" s="9">
        <f t="shared" si="12"/>
        <v>7.2993150363578634</v>
      </c>
      <c r="AP44" s="2">
        <v>0.104</v>
      </c>
      <c r="AQ44" s="2">
        <v>4.0000000000000001E-3</v>
      </c>
      <c r="AR44" s="9">
        <f t="shared" si="13"/>
        <v>41.630757860024595</v>
      </c>
      <c r="AS44" s="2">
        <v>1.62</v>
      </c>
      <c r="AT44" s="2">
        <v>0.248</v>
      </c>
      <c r="AU44" s="9">
        <f t="shared" si="14"/>
        <v>196.66473400180317</v>
      </c>
      <c r="AV44" s="2">
        <v>0</v>
      </c>
      <c r="AW44" s="2">
        <v>0</v>
      </c>
      <c r="AX44" s="9">
        <f t="shared" si="15"/>
        <v>0</v>
      </c>
      <c r="AY44" s="9">
        <f t="shared" si="16"/>
        <v>1282.1994353555347</v>
      </c>
    </row>
    <row r="45" spans="1:51" ht="16" thickBot="1" x14ac:dyDescent="0.25">
      <c r="A45" s="3">
        <v>0.85416666666666663</v>
      </c>
      <c r="B45" s="4">
        <v>42907</v>
      </c>
      <c r="C45" s="2">
        <v>0.40899999999999997</v>
      </c>
      <c r="D45" s="2">
        <v>0</v>
      </c>
      <c r="E45" s="9">
        <f t="shared" si="0"/>
        <v>16.36</v>
      </c>
      <c r="F45" s="2">
        <v>0.40899999999999997</v>
      </c>
      <c r="G45" s="2">
        <v>0</v>
      </c>
      <c r="H45" s="9">
        <f t="shared" si="1"/>
        <v>49.08</v>
      </c>
      <c r="I45" s="2">
        <v>0</v>
      </c>
      <c r="J45" s="2">
        <v>0</v>
      </c>
      <c r="K45" s="9">
        <f t="shared" si="2"/>
        <v>0</v>
      </c>
      <c r="L45" s="2">
        <v>1.2709999999999999</v>
      </c>
      <c r="M45" s="2">
        <v>0.11600000000000001</v>
      </c>
      <c r="N45" s="9">
        <f t="shared" si="3"/>
        <v>382.88474767219441</v>
      </c>
      <c r="O45" s="2">
        <v>0.624</v>
      </c>
      <c r="P45" s="2">
        <v>0.113</v>
      </c>
      <c r="Q45" s="9">
        <f t="shared" si="4"/>
        <v>50.731922888847805</v>
      </c>
      <c r="R45" s="2">
        <v>0.38300000000000001</v>
      </c>
      <c r="S45" s="2">
        <v>5.2999999999999999E-2</v>
      </c>
      <c r="T45" s="9">
        <f t="shared" si="5"/>
        <v>15.465988490878946</v>
      </c>
      <c r="U45" s="2">
        <v>0</v>
      </c>
      <c r="V45" s="2">
        <v>0</v>
      </c>
      <c r="W45" s="9">
        <f t="shared" si="6"/>
        <v>0</v>
      </c>
      <c r="X45" s="2">
        <v>0.26400000000000001</v>
      </c>
      <c r="Y45" s="2">
        <v>2.9000000000000001E-2</v>
      </c>
      <c r="Z45" s="9">
        <f t="shared" si="7"/>
        <v>31.870563220627275</v>
      </c>
      <c r="AA45" s="2">
        <v>1.298</v>
      </c>
      <c r="AB45" s="2">
        <v>6.0000000000000001E-3</v>
      </c>
      <c r="AC45" s="9">
        <f t="shared" si="8"/>
        <v>155.76166408972398</v>
      </c>
      <c r="AD45" s="2">
        <v>1.048</v>
      </c>
      <c r="AE45" s="2">
        <v>1.4E-2</v>
      </c>
      <c r="AF45" s="9">
        <f t="shared" si="9"/>
        <v>125.77122087345739</v>
      </c>
      <c r="AG45" s="2">
        <v>0.24399999999999999</v>
      </c>
      <c r="AH45" s="2">
        <v>2E-3</v>
      </c>
      <c r="AI45" s="9">
        <f t="shared" si="10"/>
        <v>97.603278633455744</v>
      </c>
      <c r="AJ45" s="2">
        <v>0.32300000000000001</v>
      </c>
      <c r="AK45" s="2">
        <v>4.4999999999999998E-2</v>
      </c>
      <c r="AL45" s="9">
        <f t="shared" si="11"/>
        <v>130.44784398371633</v>
      </c>
      <c r="AM45" s="2">
        <v>1.7999999999999999E-2</v>
      </c>
      <c r="AN45" s="2">
        <v>2E-3</v>
      </c>
      <c r="AO45" s="9">
        <f t="shared" si="12"/>
        <v>7.2443081105099321</v>
      </c>
      <c r="AP45" s="2">
        <v>9.6000000000000002E-2</v>
      </c>
      <c r="AQ45" s="2">
        <v>2E-3</v>
      </c>
      <c r="AR45" s="9">
        <f t="shared" si="13"/>
        <v>38.408332429304977</v>
      </c>
      <c r="AS45" s="2">
        <v>1.635</v>
      </c>
      <c r="AT45" s="2">
        <v>0.25800000000000001</v>
      </c>
      <c r="AU45" s="9">
        <f t="shared" si="14"/>
        <v>198.62769595401343</v>
      </c>
      <c r="AV45" s="2">
        <v>0</v>
      </c>
      <c r="AW45" s="2">
        <v>0</v>
      </c>
      <c r="AX45" s="9">
        <f t="shared" si="15"/>
        <v>0</v>
      </c>
      <c r="AY45" s="9">
        <f t="shared" si="16"/>
        <v>1300.2575663467303</v>
      </c>
    </row>
    <row r="46" spans="1:51" ht="16" thickBot="1" x14ac:dyDescent="0.25">
      <c r="A46" s="3">
        <v>0.875</v>
      </c>
      <c r="B46" s="4">
        <v>42907</v>
      </c>
      <c r="C46" s="2">
        <v>0.38900000000000001</v>
      </c>
      <c r="D46" s="2">
        <v>0</v>
      </c>
      <c r="E46" s="9">
        <f t="shared" si="0"/>
        <v>15.56</v>
      </c>
      <c r="F46" s="2">
        <v>0.38900000000000001</v>
      </c>
      <c r="G46" s="2">
        <v>0</v>
      </c>
      <c r="H46" s="9">
        <f t="shared" si="1"/>
        <v>46.68</v>
      </c>
      <c r="I46" s="2">
        <v>0</v>
      </c>
      <c r="J46" s="2">
        <v>0</v>
      </c>
      <c r="K46" s="9">
        <f t="shared" si="2"/>
        <v>0</v>
      </c>
      <c r="L46" s="2">
        <v>1.28</v>
      </c>
      <c r="M46" s="2">
        <v>0.11799999999999999</v>
      </c>
      <c r="N46" s="9">
        <f t="shared" si="3"/>
        <v>385.62826659880631</v>
      </c>
      <c r="O46" s="2">
        <v>0.65500000000000003</v>
      </c>
      <c r="P46" s="2">
        <v>0.11600000000000001</v>
      </c>
      <c r="Q46" s="9">
        <f t="shared" si="4"/>
        <v>53.215396268373318</v>
      </c>
      <c r="R46" s="2">
        <v>0.42499999999999999</v>
      </c>
      <c r="S46" s="2">
        <v>6.5000000000000002E-2</v>
      </c>
      <c r="T46" s="9">
        <f t="shared" si="5"/>
        <v>17.197674261364529</v>
      </c>
      <c r="U46" s="2">
        <v>0</v>
      </c>
      <c r="V46" s="2">
        <v>0</v>
      </c>
      <c r="W46" s="9">
        <f t="shared" si="6"/>
        <v>0</v>
      </c>
      <c r="X46" s="2">
        <v>0.27200000000000002</v>
      </c>
      <c r="Y46" s="2">
        <v>3.1E-2</v>
      </c>
      <c r="Z46" s="9">
        <f t="shared" si="7"/>
        <v>32.851301344086814</v>
      </c>
      <c r="AA46" s="2">
        <v>1.335</v>
      </c>
      <c r="AB46" s="2">
        <v>7.0000000000000001E-3</v>
      </c>
      <c r="AC46" s="9">
        <f t="shared" si="8"/>
        <v>160.20220223205422</v>
      </c>
      <c r="AD46" s="2">
        <v>1.07</v>
      </c>
      <c r="AE46" s="2">
        <v>1.9E-2</v>
      </c>
      <c r="AF46" s="9">
        <f t="shared" si="9"/>
        <v>128.42024139519441</v>
      </c>
      <c r="AG46" s="2">
        <v>0.247</v>
      </c>
      <c r="AH46" s="2">
        <v>1.4E-2</v>
      </c>
      <c r="AI46" s="9">
        <f t="shared" si="10"/>
        <v>98.958577192682</v>
      </c>
      <c r="AJ46" s="2">
        <v>0.32300000000000001</v>
      </c>
      <c r="AK46" s="2">
        <v>4.5999999999999999E-2</v>
      </c>
      <c r="AL46" s="9">
        <f t="shared" si="11"/>
        <v>130.50363979598424</v>
      </c>
      <c r="AM46" s="2">
        <v>2.3E-2</v>
      </c>
      <c r="AN46" s="2">
        <v>3.0000000000000001E-3</v>
      </c>
      <c r="AO46" s="9">
        <f t="shared" si="12"/>
        <v>9.2779308037945611</v>
      </c>
      <c r="AP46" s="2">
        <v>0.09</v>
      </c>
      <c r="AQ46" s="2">
        <v>1E-3</v>
      </c>
      <c r="AR46" s="9">
        <f t="shared" si="13"/>
        <v>36.002222153639345</v>
      </c>
      <c r="AS46" s="2">
        <v>1.675</v>
      </c>
      <c r="AT46" s="2">
        <v>0.28100000000000003</v>
      </c>
      <c r="AU46" s="9">
        <f t="shared" si="14"/>
        <v>203.8088280717987</v>
      </c>
      <c r="AV46" s="2">
        <v>0</v>
      </c>
      <c r="AW46" s="2">
        <v>0</v>
      </c>
      <c r="AX46" s="9">
        <f t="shared" si="15"/>
        <v>0</v>
      </c>
      <c r="AY46" s="9">
        <f t="shared" si="16"/>
        <v>1318.3062801177784</v>
      </c>
    </row>
    <row r="47" spans="1:51" ht="16" thickBot="1" x14ac:dyDescent="0.25">
      <c r="A47" s="3">
        <v>0.89583333333333337</v>
      </c>
      <c r="B47" s="4">
        <v>42907</v>
      </c>
      <c r="C47" s="2">
        <v>0.375</v>
      </c>
      <c r="D47" s="2">
        <v>0</v>
      </c>
      <c r="E47" s="9">
        <f t="shared" si="0"/>
        <v>15</v>
      </c>
      <c r="F47" s="2">
        <v>0.375</v>
      </c>
      <c r="G47" s="2">
        <v>0</v>
      </c>
      <c r="H47" s="9">
        <f t="shared" si="1"/>
        <v>45</v>
      </c>
      <c r="I47" s="2">
        <v>0</v>
      </c>
      <c r="J47" s="2">
        <v>0</v>
      </c>
      <c r="K47" s="9">
        <f t="shared" si="2"/>
        <v>0</v>
      </c>
      <c r="L47" s="2">
        <v>1.2509999999999999</v>
      </c>
      <c r="M47" s="2">
        <v>0.11700000000000001</v>
      </c>
      <c r="N47" s="9">
        <f t="shared" si="3"/>
        <v>376.93779327629107</v>
      </c>
      <c r="O47" s="2">
        <v>0.68</v>
      </c>
      <c r="P47" s="2">
        <v>0.125</v>
      </c>
      <c r="Q47" s="9">
        <f t="shared" si="4"/>
        <v>55.311481629043357</v>
      </c>
      <c r="R47" s="2">
        <v>0.44</v>
      </c>
      <c r="S47" s="2">
        <v>6.7000000000000004E-2</v>
      </c>
      <c r="T47" s="9">
        <f t="shared" si="5"/>
        <v>17.802876172124545</v>
      </c>
      <c r="U47" s="2">
        <v>0</v>
      </c>
      <c r="V47" s="2">
        <v>0</v>
      </c>
      <c r="W47" s="9">
        <f t="shared" si="6"/>
        <v>0</v>
      </c>
      <c r="X47" s="2">
        <v>0.26700000000000002</v>
      </c>
      <c r="Y47" s="2">
        <v>0.03</v>
      </c>
      <c r="Z47" s="9">
        <f t="shared" si="7"/>
        <v>32.241612862882647</v>
      </c>
      <c r="AA47" s="2">
        <v>1.29</v>
      </c>
      <c r="AB47" s="2">
        <v>6.0000000000000001E-3</v>
      </c>
      <c r="AC47" s="9">
        <f t="shared" si="8"/>
        <v>154.80167440954892</v>
      </c>
      <c r="AD47" s="2">
        <v>1.0980000000000001</v>
      </c>
      <c r="AE47" s="2">
        <v>2.4E-2</v>
      </c>
      <c r="AF47" s="9">
        <f t="shared" si="9"/>
        <v>131.79147165124152</v>
      </c>
      <c r="AG47" s="2">
        <v>0.252</v>
      </c>
      <c r="AH47" s="2">
        <v>1.2E-2</v>
      </c>
      <c r="AI47" s="9">
        <f t="shared" si="10"/>
        <v>100.91422099981746</v>
      </c>
      <c r="AJ47" s="2">
        <v>0.32300000000000001</v>
      </c>
      <c r="AK47" s="2">
        <v>4.5999999999999999E-2</v>
      </c>
      <c r="AL47" s="9">
        <f t="shared" si="11"/>
        <v>130.50363979598424</v>
      </c>
      <c r="AM47" s="2">
        <v>2.1000000000000001E-2</v>
      </c>
      <c r="AN47" s="2">
        <v>3.0000000000000001E-3</v>
      </c>
      <c r="AO47" s="9">
        <f t="shared" si="12"/>
        <v>8.4852813742385713</v>
      </c>
      <c r="AP47" s="2">
        <v>9.4E-2</v>
      </c>
      <c r="AQ47" s="2">
        <v>3.0000000000000001E-3</v>
      </c>
      <c r="AR47" s="9">
        <f t="shared" si="13"/>
        <v>37.619144062564743</v>
      </c>
      <c r="AS47" s="2">
        <v>1.7090000000000001</v>
      </c>
      <c r="AT47" s="2">
        <v>0.27700000000000002</v>
      </c>
      <c r="AU47" s="9">
        <f t="shared" si="14"/>
        <v>207.75635730345294</v>
      </c>
      <c r="AV47" s="2">
        <v>0</v>
      </c>
      <c r="AW47" s="2">
        <v>0</v>
      </c>
      <c r="AX47" s="9">
        <f t="shared" si="15"/>
        <v>0</v>
      </c>
      <c r="AY47" s="9">
        <f t="shared" si="16"/>
        <v>1314.1655535371901</v>
      </c>
    </row>
    <row r="48" spans="1:51" ht="16" thickBot="1" x14ac:dyDescent="0.25">
      <c r="A48" s="3">
        <v>0.91666666666666663</v>
      </c>
      <c r="B48" s="4">
        <v>42907</v>
      </c>
      <c r="C48" s="2">
        <v>0.34300000000000003</v>
      </c>
      <c r="D48" s="2">
        <v>0</v>
      </c>
      <c r="E48" s="9">
        <f t="shared" si="0"/>
        <v>13.72</v>
      </c>
      <c r="F48" s="2">
        <v>0.34300000000000003</v>
      </c>
      <c r="G48" s="2">
        <v>0</v>
      </c>
      <c r="H48" s="9">
        <f t="shared" si="1"/>
        <v>41.160000000000004</v>
      </c>
      <c r="I48" s="2">
        <v>0</v>
      </c>
      <c r="J48" s="2">
        <v>0</v>
      </c>
      <c r="K48" s="9">
        <f t="shared" si="2"/>
        <v>0</v>
      </c>
      <c r="L48" s="2">
        <v>1.2569999999999999</v>
      </c>
      <c r="M48" s="2">
        <v>0.129</v>
      </c>
      <c r="N48" s="9">
        <f t="shared" si="3"/>
        <v>379.08059829012615</v>
      </c>
      <c r="O48" s="2">
        <v>0.63400000000000001</v>
      </c>
      <c r="P48" s="2">
        <v>0.115</v>
      </c>
      <c r="Q48" s="9">
        <f t="shared" si="4"/>
        <v>51.547632341359773</v>
      </c>
      <c r="R48" s="2">
        <v>0.36499999999999999</v>
      </c>
      <c r="S48" s="2">
        <v>6.6000000000000003E-2</v>
      </c>
      <c r="T48" s="9">
        <f t="shared" si="5"/>
        <v>14.836765146082215</v>
      </c>
      <c r="U48" s="2">
        <v>0</v>
      </c>
      <c r="V48" s="2">
        <v>0</v>
      </c>
      <c r="W48" s="9">
        <f t="shared" si="6"/>
        <v>0</v>
      </c>
      <c r="X48" s="2">
        <v>0.28599999999999998</v>
      </c>
      <c r="Y48" s="2">
        <v>2.9000000000000001E-2</v>
      </c>
      <c r="Z48" s="9">
        <f t="shared" si="7"/>
        <v>34.495982374763578</v>
      </c>
      <c r="AA48" s="2">
        <v>1.298</v>
      </c>
      <c r="AB48" s="2">
        <v>7.0000000000000001E-3</v>
      </c>
      <c r="AC48" s="9">
        <f t="shared" si="8"/>
        <v>155.76226500664404</v>
      </c>
      <c r="AD48" s="2">
        <v>1.1599999999999999</v>
      </c>
      <c r="AE48" s="2">
        <v>2.5999999999999999E-2</v>
      </c>
      <c r="AF48" s="9">
        <f t="shared" si="9"/>
        <v>139.23496112686638</v>
      </c>
      <c r="AG48" s="2">
        <v>0.251</v>
      </c>
      <c r="AH48" s="2">
        <v>1.2999999999999999E-2</v>
      </c>
      <c r="AI48" s="9">
        <f t="shared" si="10"/>
        <v>100.53457116832996</v>
      </c>
      <c r="AJ48" s="2">
        <v>0.32</v>
      </c>
      <c r="AK48" s="2">
        <v>4.9000000000000002E-2</v>
      </c>
      <c r="AL48" s="9">
        <f t="shared" si="11"/>
        <v>129.49193025049863</v>
      </c>
      <c r="AM48" s="2">
        <v>0.02</v>
      </c>
      <c r="AN48" s="2">
        <v>3.0000000000000001E-3</v>
      </c>
      <c r="AO48" s="9">
        <f t="shared" si="12"/>
        <v>8.0894993664626735</v>
      </c>
      <c r="AP48" s="2">
        <v>9.2999999999999999E-2</v>
      </c>
      <c r="AQ48" s="2">
        <v>3.0000000000000001E-3</v>
      </c>
      <c r="AR48" s="9">
        <f t="shared" si="13"/>
        <v>37.219349806249973</v>
      </c>
      <c r="AS48" s="2">
        <v>1.7</v>
      </c>
      <c r="AT48" s="2">
        <v>0.28000000000000003</v>
      </c>
      <c r="AU48" s="9">
        <f t="shared" si="14"/>
        <v>206.74854292110498</v>
      </c>
      <c r="AV48" s="2">
        <v>0</v>
      </c>
      <c r="AW48" s="2">
        <v>0</v>
      </c>
      <c r="AX48" s="9">
        <f t="shared" si="15"/>
        <v>0</v>
      </c>
      <c r="AY48" s="9">
        <f t="shared" si="16"/>
        <v>1311.922097798488</v>
      </c>
    </row>
    <row r="49" spans="1:51" ht="16" thickBot="1" x14ac:dyDescent="0.25">
      <c r="A49" s="3">
        <v>0.9375</v>
      </c>
      <c r="B49" s="4">
        <v>42907</v>
      </c>
      <c r="C49" s="2">
        <v>0.34699999999999998</v>
      </c>
      <c r="D49" s="2">
        <v>0</v>
      </c>
      <c r="E49" s="9">
        <f t="shared" si="0"/>
        <v>13.879999999999999</v>
      </c>
      <c r="F49" s="2">
        <v>0.34699999999999998</v>
      </c>
      <c r="G49" s="2">
        <v>0</v>
      </c>
      <c r="H49" s="9">
        <f t="shared" si="1"/>
        <v>41.64</v>
      </c>
      <c r="I49" s="2">
        <v>0</v>
      </c>
      <c r="J49" s="2">
        <v>0</v>
      </c>
      <c r="K49" s="9">
        <f t="shared" si="2"/>
        <v>0</v>
      </c>
      <c r="L49" s="2">
        <v>1.2549999999999999</v>
      </c>
      <c r="M49" s="2">
        <v>0.13400000000000001</v>
      </c>
      <c r="N49" s="9">
        <f t="shared" si="3"/>
        <v>378.64005334882364</v>
      </c>
      <c r="O49" s="2">
        <v>0.64500000000000002</v>
      </c>
      <c r="P49" s="2">
        <v>0.128</v>
      </c>
      <c r="Q49" s="9">
        <f t="shared" si="4"/>
        <v>52.606250579184987</v>
      </c>
      <c r="R49" s="2">
        <v>0.38800000000000001</v>
      </c>
      <c r="S49" s="2">
        <v>6.0999999999999999E-2</v>
      </c>
      <c r="T49" s="9">
        <f t="shared" si="5"/>
        <v>15.710633341784794</v>
      </c>
      <c r="U49" s="2">
        <v>0</v>
      </c>
      <c r="V49" s="2">
        <v>0</v>
      </c>
      <c r="W49" s="9">
        <f t="shared" si="6"/>
        <v>0</v>
      </c>
      <c r="X49" s="2">
        <v>0.28699999999999998</v>
      </c>
      <c r="Y49" s="2">
        <v>2.9000000000000001E-2</v>
      </c>
      <c r="Z49" s="9">
        <f t="shared" si="7"/>
        <v>34.615372307690116</v>
      </c>
      <c r="AA49" s="2">
        <v>1.363</v>
      </c>
      <c r="AB49" s="2">
        <v>1.0999999999999999E-2</v>
      </c>
      <c r="AC49" s="9">
        <f t="shared" si="8"/>
        <v>163.56532639896514</v>
      </c>
      <c r="AD49" s="2">
        <v>1.149</v>
      </c>
      <c r="AE49" s="2">
        <v>2.8000000000000001E-2</v>
      </c>
      <c r="AF49" s="9">
        <f t="shared" si="9"/>
        <v>137.9209338715483</v>
      </c>
      <c r="AG49" s="2">
        <v>0.26200000000000001</v>
      </c>
      <c r="AH49" s="2">
        <v>1.2E-2</v>
      </c>
      <c r="AI49" s="9">
        <f t="shared" si="10"/>
        <v>104.90986607559844</v>
      </c>
      <c r="AJ49" s="2">
        <v>0.30399999999999999</v>
      </c>
      <c r="AK49" s="2">
        <v>4.9000000000000002E-2</v>
      </c>
      <c r="AL49" s="9">
        <f t="shared" si="11"/>
        <v>123.16947673835431</v>
      </c>
      <c r="AM49" s="2">
        <v>2.1000000000000001E-2</v>
      </c>
      <c r="AN49" s="2">
        <v>3.0000000000000001E-3</v>
      </c>
      <c r="AO49" s="9">
        <f t="shared" si="12"/>
        <v>8.4852813742385713</v>
      </c>
      <c r="AP49" s="2">
        <v>9.4E-2</v>
      </c>
      <c r="AQ49" s="2">
        <v>3.0000000000000001E-3</v>
      </c>
      <c r="AR49" s="9">
        <f t="shared" si="13"/>
        <v>37.619144062564743</v>
      </c>
      <c r="AS49" s="2">
        <v>1.718</v>
      </c>
      <c r="AT49" s="2">
        <v>0.28799999999999998</v>
      </c>
      <c r="AU49" s="9">
        <f t="shared" si="14"/>
        <v>209.03669342964645</v>
      </c>
      <c r="AV49" s="2">
        <v>0</v>
      </c>
      <c r="AW49" s="2">
        <v>0</v>
      </c>
      <c r="AX49" s="9">
        <f t="shared" si="15"/>
        <v>0</v>
      </c>
      <c r="AY49" s="9">
        <f t="shared" si="16"/>
        <v>1321.7990315283996</v>
      </c>
    </row>
    <row r="50" spans="1:51" ht="16" thickBot="1" x14ac:dyDescent="0.25">
      <c r="A50" s="3">
        <v>0.95833333333333337</v>
      </c>
      <c r="B50" s="4">
        <v>42907</v>
      </c>
      <c r="C50" s="2">
        <v>0.33700000000000002</v>
      </c>
      <c r="D50" s="2">
        <v>0</v>
      </c>
      <c r="E50" s="9">
        <f t="shared" si="0"/>
        <v>13.48</v>
      </c>
      <c r="F50" s="2">
        <v>0.33700000000000002</v>
      </c>
      <c r="G50" s="2">
        <v>0</v>
      </c>
      <c r="H50" s="9">
        <f t="shared" si="1"/>
        <v>40.440000000000005</v>
      </c>
      <c r="I50" s="2">
        <v>0</v>
      </c>
      <c r="J50" s="2">
        <v>0</v>
      </c>
      <c r="K50" s="9">
        <f t="shared" si="2"/>
        <v>0</v>
      </c>
      <c r="L50" s="2">
        <v>1.2490000000000001</v>
      </c>
      <c r="M50" s="2">
        <v>0.13400000000000001</v>
      </c>
      <c r="N50" s="9">
        <f t="shared" si="3"/>
        <v>376.8502753083776</v>
      </c>
      <c r="O50" s="2">
        <v>0.61599999999999999</v>
      </c>
      <c r="P50" s="2">
        <v>0.11700000000000001</v>
      </c>
      <c r="Q50" s="9">
        <f t="shared" si="4"/>
        <v>50.161020723266788</v>
      </c>
      <c r="R50" s="2">
        <v>0.42499999999999999</v>
      </c>
      <c r="S50" s="2">
        <v>7.0999999999999994E-2</v>
      </c>
      <c r="T50" s="9">
        <f t="shared" si="5"/>
        <v>17.235591083568906</v>
      </c>
      <c r="U50" s="2">
        <v>0</v>
      </c>
      <c r="V50" s="2">
        <v>0</v>
      </c>
      <c r="W50" s="9">
        <f t="shared" si="6"/>
        <v>0</v>
      </c>
      <c r="X50" s="2">
        <v>0.28199999999999997</v>
      </c>
      <c r="Y50" s="2">
        <v>3.1E-2</v>
      </c>
      <c r="Z50" s="9">
        <f t="shared" si="7"/>
        <v>34.043854070889211</v>
      </c>
      <c r="AA50" s="2">
        <v>1.3169999999999999</v>
      </c>
      <c r="AB50" s="2">
        <v>1.2999999999999999E-2</v>
      </c>
      <c r="AC50" s="9">
        <f t="shared" si="8"/>
        <v>158.04769912909205</v>
      </c>
      <c r="AD50" s="2">
        <v>1.137</v>
      </c>
      <c r="AE50" s="2">
        <v>1.4999999999999999E-2</v>
      </c>
      <c r="AF50" s="9">
        <f t="shared" si="9"/>
        <v>136.45187283434404</v>
      </c>
      <c r="AG50" s="2">
        <v>0.25900000000000001</v>
      </c>
      <c r="AH50" s="2">
        <v>5.0000000000000001E-3</v>
      </c>
      <c r="AI50" s="9">
        <f t="shared" si="10"/>
        <v>103.61930322097325</v>
      </c>
      <c r="AJ50" s="2">
        <v>0.313</v>
      </c>
      <c r="AK50" s="2">
        <v>4.9000000000000002E-2</v>
      </c>
      <c r="AL50" s="9">
        <f t="shared" si="11"/>
        <v>126.72489889520529</v>
      </c>
      <c r="AM50" s="2">
        <v>2.1999999999999999E-2</v>
      </c>
      <c r="AN50" s="2">
        <v>3.0000000000000001E-3</v>
      </c>
      <c r="AO50" s="9">
        <f t="shared" si="12"/>
        <v>8.8814413244698063</v>
      </c>
      <c r="AP50" s="2">
        <v>9.6000000000000002E-2</v>
      </c>
      <c r="AQ50" s="2">
        <v>2E-3</v>
      </c>
      <c r="AR50" s="9">
        <f t="shared" si="13"/>
        <v>38.408332429304977</v>
      </c>
      <c r="AS50" s="2">
        <v>1.6639999999999999</v>
      </c>
      <c r="AT50" s="2">
        <v>0.29799999999999999</v>
      </c>
      <c r="AU50" s="9">
        <f t="shared" si="14"/>
        <v>202.85679678038892</v>
      </c>
      <c r="AV50" s="2">
        <v>0</v>
      </c>
      <c r="AW50" s="2">
        <v>0</v>
      </c>
      <c r="AX50" s="9">
        <f t="shared" si="15"/>
        <v>0</v>
      </c>
      <c r="AY50" s="9">
        <f t="shared" si="16"/>
        <v>1307.2010857998807</v>
      </c>
    </row>
    <row r="51" spans="1:51" ht="16" thickBot="1" x14ac:dyDescent="0.25">
      <c r="A51" s="3">
        <v>0.97916666666666663</v>
      </c>
      <c r="B51" s="4">
        <v>42907</v>
      </c>
      <c r="C51" s="2">
        <v>0.32500000000000001</v>
      </c>
      <c r="D51" s="2">
        <v>0</v>
      </c>
      <c r="E51" s="9">
        <f t="shared" si="0"/>
        <v>13</v>
      </c>
      <c r="F51" s="2">
        <v>0.32500000000000001</v>
      </c>
      <c r="G51" s="2">
        <v>0</v>
      </c>
      <c r="H51" s="9">
        <f t="shared" si="1"/>
        <v>39</v>
      </c>
      <c r="I51" s="2">
        <v>0</v>
      </c>
      <c r="J51" s="2">
        <v>0</v>
      </c>
      <c r="K51" s="9">
        <f t="shared" si="2"/>
        <v>0</v>
      </c>
      <c r="L51" s="2">
        <v>1.204</v>
      </c>
      <c r="M51" s="2">
        <v>0.128</v>
      </c>
      <c r="N51" s="9">
        <f t="shared" si="3"/>
        <v>363.23546082396746</v>
      </c>
      <c r="O51" s="2">
        <v>0.61899999999999999</v>
      </c>
      <c r="P51" s="2">
        <v>0.11700000000000001</v>
      </c>
      <c r="Q51" s="9">
        <f t="shared" si="4"/>
        <v>50.396825296837889</v>
      </c>
      <c r="R51" s="2">
        <v>0.42399999999999999</v>
      </c>
      <c r="S51" s="2">
        <v>5.5E-2</v>
      </c>
      <c r="T51" s="9">
        <f t="shared" si="5"/>
        <v>17.102093439108558</v>
      </c>
      <c r="U51" s="2">
        <v>0</v>
      </c>
      <c r="V51" s="2">
        <v>0</v>
      </c>
      <c r="W51" s="9">
        <f t="shared" si="6"/>
        <v>0</v>
      </c>
      <c r="X51" s="2">
        <v>0.25800000000000001</v>
      </c>
      <c r="Y51" s="2">
        <v>0.03</v>
      </c>
      <c r="Z51" s="9">
        <f t="shared" si="7"/>
        <v>31.168599583555242</v>
      </c>
      <c r="AA51" s="2">
        <v>1.2889999999999999</v>
      </c>
      <c r="AB51" s="2">
        <v>8.0000000000000002E-3</v>
      </c>
      <c r="AC51" s="9">
        <f t="shared" si="8"/>
        <v>154.68297902484292</v>
      </c>
      <c r="AD51" s="2">
        <v>1.2629999999999999</v>
      </c>
      <c r="AE51" s="2">
        <v>2.5999999999999999E-2</v>
      </c>
      <c r="AF51" s="9">
        <f t="shared" si="9"/>
        <v>151.59211061265688</v>
      </c>
      <c r="AG51" s="2">
        <v>0.24</v>
      </c>
      <c r="AH51" s="2">
        <v>3.0000000000000001E-3</v>
      </c>
      <c r="AI51" s="9">
        <f t="shared" si="10"/>
        <v>96.007499707054137</v>
      </c>
      <c r="AJ51" s="2">
        <v>0.315</v>
      </c>
      <c r="AK51" s="2">
        <v>5.1999999999999998E-2</v>
      </c>
      <c r="AL51" s="9">
        <f t="shared" si="11"/>
        <v>127.70528571676272</v>
      </c>
      <c r="AM51" s="2">
        <v>1.9E-2</v>
      </c>
      <c r="AN51" s="2">
        <v>3.0000000000000001E-3</v>
      </c>
      <c r="AO51" s="9">
        <f t="shared" si="12"/>
        <v>7.6941536246685382</v>
      </c>
      <c r="AP51" s="2">
        <v>9.6000000000000002E-2</v>
      </c>
      <c r="AQ51" s="2">
        <v>3.0000000000000001E-3</v>
      </c>
      <c r="AR51" s="9">
        <f t="shared" si="13"/>
        <v>38.418745424597098</v>
      </c>
      <c r="AS51" s="2">
        <v>1.6</v>
      </c>
      <c r="AT51" s="2">
        <v>0.28499999999999998</v>
      </c>
      <c r="AU51" s="9">
        <f t="shared" si="14"/>
        <v>195.0221525878535</v>
      </c>
      <c r="AV51" s="2">
        <v>0</v>
      </c>
      <c r="AW51" s="2">
        <v>0</v>
      </c>
      <c r="AX51" s="9">
        <f t="shared" si="15"/>
        <v>0</v>
      </c>
      <c r="AY51" s="9">
        <f t="shared" si="16"/>
        <v>1285.0259058419051</v>
      </c>
    </row>
    <row r="52" spans="1:51" ht="16" thickBot="1" x14ac:dyDescent="0.25">
      <c r="A52" s="3">
        <v>0</v>
      </c>
      <c r="B52" s="4">
        <v>42908</v>
      </c>
      <c r="C52" s="2">
        <v>0.32</v>
      </c>
      <c r="D52" s="2">
        <v>0</v>
      </c>
      <c r="E52" s="9">
        <f t="shared" si="0"/>
        <v>12.8</v>
      </c>
      <c r="F52" s="2">
        <v>0.32</v>
      </c>
      <c r="G52" s="2">
        <v>0</v>
      </c>
      <c r="H52" s="9">
        <f t="shared" si="1"/>
        <v>38.4</v>
      </c>
      <c r="I52" s="2">
        <v>0</v>
      </c>
      <c r="J52" s="2">
        <v>0</v>
      </c>
      <c r="K52" s="9">
        <f t="shared" si="2"/>
        <v>0</v>
      </c>
      <c r="L52" s="2">
        <v>1.181</v>
      </c>
      <c r="M52" s="2">
        <v>0.123</v>
      </c>
      <c r="N52" s="9">
        <f t="shared" si="3"/>
        <v>356.21636683341768</v>
      </c>
      <c r="O52" s="2">
        <v>0.62</v>
      </c>
      <c r="P52" s="2">
        <v>0.112</v>
      </c>
      <c r="Q52" s="9">
        <f t="shared" si="4"/>
        <v>50.402793573372492</v>
      </c>
      <c r="R52" s="2">
        <v>0.41599999999999998</v>
      </c>
      <c r="S52" s="2">
        <v>6.4000000000000001E-2</v>
      </c>
      <c r="T52" s="9">
        <f t="shared" si="5"/>
        <v>16.835771440596361</v>
      </c>
      <c r="U52" s="2">
        <v>0</v>
      </c>
      <c r="V52" s="2">
        <v>0</v>
      </c>
      <c r="W52" s="9">
        <f t="shared" si="6"/>
        <v>0</v>
      </c>
      <c r="X52" s="2">
        <v>0.248</v>
      </c>
      <c r="Y52" s="2">
        <v>2.9000000000000001E-2</v>
      </c>
      <c r="Z52" s="9">
        <f t="shared" si="7"/>
        <v>29.962776907356233</v>
      </c>
      <c r="AA52" s="2">
        <v>1.2909999999999999</v>
      </c>
      <c r="AB52" s="2">
        <v>1.4E-2</v>
      </c>
      <c r="AC52" s="9">
        <f t="shared" si="8"/>
        <v>154.92910894986775</v>
      </c>
      <c r="AD52" s="2">
        <v>1.3160000000000001</v>
      </c>
      <c r="AE52" s="2">
        <v>3.1E-2</v>
      </c>
      <c r="AF52" s="9">
        <f t="shared" si="9"/>
        <v>157.96380851321607</v>
      </c>
      <c r="AG52" s="2">
        <v>0.23699999999999999</v>
      </c>
      <c r="AH52" s="2">
        <v>6.0000000000000001E-3</v>
      </c>
      <c r="AI52" s="9">
        <f t="shared" si="10"/>
        <v>94.830374880625669</v>
      </c>
      <c r="AJ52" s="2">
        <v>0.308</v>
      </c>
      <c r="AK52" s="2">
        <v>5.3999999999999999E-2</v>
      </c>
      <c r="AL52" s="9">
        <f t="shared" si="11"/>
        <v>125.07917492532481</v>
      </c>
      <c r="AM52" s="2">
        <v>2.1000000000000001E-2</v>
      </c>
      <c r="AN52" s="2">
        <v>3.0000000000000001E-3</v>
      </c>
      <c r="AO52" s="9">
        <f t="shared" si="12"/>
        <v>8.4852813742385713</v>
      </c>
      <c r="AP52" s="2">
        <v>8.8999999999999996E-2</v>
      </c>
      <c r="AQ52" s="2">
        <v>2E-3</v>
      </c>
      <c r="AR52" s="9">
        <f t="shared" si="13"/>
        <v>35.608987629529707</v>
      </c>
      <c r="AS52" s="2">
        <v>1.6160000000000001</v>
      </c>
      <c r="AT52" s="2">
        <v>0.28699999999999998</v>
      </c>
      <c r="AU52" s="9">
        <f t="shared" si="14"/>
        <v>196.95451251494597</v>
      </c>
      <c r="AV52" s="2">
        <v>0</v>
      </c>
      <c r="AW52" s="2">
        <v>0</v>
      </c>
      <c r="AX52" s="9">
        <f t="shared" si="15"/>
        <v>0</v>
      </c>
      <c r="AY52" s="9">
        <f t="shared" si="16"/>
        <v>1278.4689575424914</v>
      </c>
    </row>
  </sheetData>
  <mergeCells count="31">
    <mergeCell ref="AS2:AU2"/>
    <mergeCell ref="AV2:AX2"/>
    <mergeCell ref="A3:B3"/>
    <mergeCell ref="AS1:AX1"/>
    <mergeCell ref="AY1:AY3"/>
    <mergeCell ref="A2:B2"/>
    <mergeCell ref="C2:E2"/>
    <mergeCell ref="I2:K2"/>
    <mergeCell ref="L2:N2"/>
    <mergeCell ref="O2:Q2"/>
    <mergeCell ref="R2:T2"/>
    <mergeCell ref="U2:W2"/>
    <mergeCell ref="A1:B1"/>
    <mergeCell ref="U1:Z1"/>
    <mergeCell ref="AA1:AF1"/>
    <mergeCell ref="C1:E1"/>
    <mergeCell ref="F1:H1"/>
    <mergeCell ref="F2:H2"/>
    <mergeCell ref="X2:Z2"/>
    <mergeCell ref="AA2:AC2"/>
    <mergeCell ref="AD2:AF2"/>
    <mergeCell ref="I1:K1"/>
    <mergeCell ref="L1:N1"/>
    <mergeCell ref="O1:Q1"/>
    <mergeCell ref="AM1:AR1"/>
    <mergeCell ref="AM2:AO2"/>
    <mergeCell ref="AP2:AR2"/>
    <mergeCell ref="R1:T1"/>
    <mergeCell ref="AG1:AL1"/>
    <mergeCell ref="AG2:AI2"/>
    <mergeCell ref="AJ2:AL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R3" sqref="AR3"/>
    </sheetView>
  </sheetViews>
  <sheetFormatPr baseColWidth="10" defaultColWidth="8.83203125" defaultRowHeight="15" outlineLevelCol="1" x14ac:dyDescent="0.2"/>
  <cols>
    <col min="2" max="2" width="11.33203125" bestFit="1" customWidth="1"/>
    <col min="3" max="3" width="9.1640625" hidden="1" customWidth="1" outlineLevel="1"/>
    <col min="4" max="4" width="9.6640625" hidden="1" customWidth="1" outlineLevel="1"/>
    <col min="5" max="5" width="8.5" customWidth="1" collapsed="1"/>
    <col min="6" max="7" width="9.1640625" hidden="1" customWidth="1" outlineLevel="1"/>
    <col min="8" max="8" width="8.83203125" collapsed="1"/>
    <col min="9" max="10" width="9.1640625" hidden="1" customWidth="1" outlineLevel="1"/>
    <col min="11" max="11" width="8.83203125" collapsed="1"/>
    <col min="12" max="13" width="9.1640625" hidden="1" customWidth="1" outlineLevel="1"/>
    <col min="14" max="14" width="8.83203125" collapsed="1"/>
    <col min="15" max="15" width="9.1640625" hidden="1" customWidth="1" outlineLevel="1"/>
    <col min="16" max="16" width="9.6640625" hidden="1" customWidth="1" outlineLevel="1"/>
    <col min="17" max="17" width="8.83203125" collapsed="1"/>
    <col min="18" max="18" width="9.1640625" hidden="1" customWidth="1" outlineLevel="1"/>
    <col min="19" max="19" width="9.6640625" hidden="1" customWidth="1" outlineLevel="1"/>
    <col min="20" max="20" width="8.6640625" bestFit="1" customWidth="1" collapsed="1"/>
    <col min="21" max="21" width="8.1640625" hidden="1" customWidth="1" outlineLevel="1"/>
    <col min="22" max="22" width="9.6640625" hidden="1" customWidth="1" outlineLevel="1"/>
    <col min="23" max="23" width="8.6640625" bestFit="1" customWidth="1" collapsed="1"/>
    <col min="24" max="24" width="7.6640625" hidden="1" customWidth="1" outlineLevel="1"/>
    <col min="25" max="25" width="9.6640625" hidden="1" customWidth="1" outlineLevel="1"/>
    <col min="26" max="26" width="8.83203125" collapsed="1"/>
    <col min="27" max="27" width="9.1640625" hidden="1" customWidth="1" outlineLevel="1"/>
    <col min="28" max="28" width="9.6640625" hidden="1" customWidth="1" outlineLevel="1"/>
    <col min="29" max="29" width="8.83203125" customWidth="1" collapsed="1"/>
    <col min="30" max="30" width="9.1640625" hidden="1" customWidth="1" outlineLevel="1"/>
    <col min="31" max="31" width="9.6640625" hidden="1" customWidth="1" outlineLevel="1"/>
    <col min="32" max="32" width="8.6640625" bestFit="1" customWidth="1" collapsed="1"/>
    <col min="33" max="33" width="9.1640625" hidden="1" customWidth="1" outlineLevel="1"/>
    <col min="34" max="34" width="9.6640625" hidden="1" customWidth="1" outlineLevel="1"/>
    <col min="35" max="35" width="8.83203125" collapsed="1"/>
    <col min="36" max="36" width="9.1640625" hidden="1" customWidth="1" outlineLevel="1"/>
    <col min="37" max="37" width="9.6640625" hidden="1" customWidth="1" outlineLevel="1"/>
    <col min="38" max="38" width="8.6640625" bestFit="1" customWidth="1" collapsed="1"/>
    <col min="39" max="40" width="9.1640625" hidden="1" customWidth="1" outlineLevel="1"/>
    <col min="41" max="41" width="8.83203125" collapsed="1"/>
    <col min="42" max="42" width="9.1640625" hidden="1" customWidth="1" outlineLevel="1"/>
    <col min="43" max="43" width="9.6640625" hidden="1" customWidth="1" outlineLevel="1"/>
    <col min="44" max="44" width="8.6640625" bestFit="1" customWidth="1" collapsed="1"/>
    <col min="45" max="45" width="9.1640625" hidden="1" customWidth="1" outlineLevel="1"/>
    <col min="46" max="46" width="9.6640625" hidden="1" customWidth="1" outlineLevel="1"/>
    <col min="47" max="47" width="8.6640625" bestFit="1" customWidth="1" collapsed="1"/>
  </cols>
  <sheetData>
    <row r="1" spans="1:48" x14ac:dyDescent="0.2">
      <c r="A1" s="28" t="s">
        <v>5</v>
      </c>
      <c r="B1" s="28"/>
      <c r="C1" s="36" t="s">
        <v>51</v>
      </c>
      <c r="D1" s="37"/>
      <c r="E1" s="38"/>
      <c r="F1" s="36" t="s">
        <v>52</v>
      </c>
      <c r="G1" s="37"/>
      <c r="H1" s="38"/>
      <c r="I1" s="36" t="s">
        <v>53</v>
      </c>
      <c r="J1" s="37"/>
      <c r="K1" s="37"/>
      <c r="L1" s="37"/>
      <c r="M1" s="37"/>
      <c r="N1" s="38"/>
      <c r="O1" s="36" t="s">
        <v>54</v>
      </c>
      <c r="P1" s="37"/>
      <c r="Q1" s="37"/>
      <c r="R1" s="37"/>
      <c r="S1" s="37"/>
      <c r="T1" s="38"/>
      <c r="U1" s="36" t="s">
        <v>161</v>
      </c>
      <c r="V1" s="37"/>
      <c r="W1" s="38"/>
      <c r="X1" s="36" t="s">
        <v>59</v>
      </c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8"/>
      <c r="AP1" s="28" t="s">
        <v>66</v>
      </c>
      <c r="AQ1" s="28"/>
      <c r="AR1" s="28"/>
      <c r="AS1" s="28"/>
      <c r="AT1" s="28"/>
      <c r="AU1" s="28"/>
      <c r="AV1" s="29" t="s">
        <v>26</v>
      </c>
    </row>
    <row r="2" spans="1:48" x14ac:dyDescent="0.2">
      <c r="A2" s="28" t="s">
        <v>6</v>
      </c>
      <c r="B2" s="28"/>
      <c r="C2" s="35" t="s">
        <v>56</v>
      </c>
      <c r="D2" s="33"/>
      <c r="E2" s="34"/>
      <c r="F2" s="35" t="s">
        <v>55</v>
      </c>
      <c r="G2" s="33"/>
      <c r="H2" s="34"/>
      <c r="I2" s="35" t="s">
        <v>57</v>
      </c>
      <c r="J2" s="33"/>
      <c r="K2" s="34"/>
      <c r="L2" s="35" t="s">
        <v>58</v>
      </c>
      <c r="M2" s="33"/>
      <c r="N2" s="34"/>
      <c r="O2" s="35" t="s">
        <v>159</v>
      </c>
      <c r="P2" s="33"/>
      <c r="Q2" s="34"/>
      <c r="R2" s="35" t="s">
        <v>160</v>
      </c>
      <c r="S2" s="33"/>
      <c r="T2" s="34"/>
      <c r="U2" s="35" t="s">
        <v>162</v>
      </c>
      <c r="V2" s="33"/>
      <c r="W2" s="34"/>
      <c r="X2" s="35" t="s">
        <v>60</v>
      </c>
      <c r="Y2" s="33"/>
      <c r="Z2" s="34"/>
      <c r="AA2" s="35" t="s">
        <v>61</v>
      </c>
      <c r="AB2" s="33"/>
      <c r="AC2" s="34"/>
      <c r="AD2" s="35" t="s">
        <v>62</v>
      </c>
      <c r="AE2" s="33"/>
      <c r="AF2" s="34"/>
      <c r="AG2" s="35" t="s">
        <v>63</v>
      </c>
      <c r="AH2" s="33"/>
      <c r="AI2" s="34"/>
      <c r="AJ2" s="35" t="s">
        <v>64</v>
      </c>
      <c r="AK2" s="33"/>
      <c r="AL2" s="34"/>
      <c r="AM2" s="35" t="s">
        <v>65</v>
      </c>
      <c r="AN2" s="33"/>
      <c r="AO2" s="34"/>
      <c r="AP2" s="35" t="s">
        <v>67</v>
      </c>
      <c r="AQ2" s="33"/>
      <c r="AR2" s="34"/>
      <c r="AS2" s="35" t="s">
        <v>68</v>
      </c>
      <c r="AT2" s="33"/>
      <c r="AU2" s="34"/>
      <c r="AV2" s="30"/>
    </row>
    <row r="3" spans="1:48" ht="16" thickBot="1" x14ac:dyDescent="0.25">
      <c r="A3" s="28" t="s">
        <v>7</v>
      </c>
      <c r="B3" s="28"/>
      <c r="C3" s="10"/>
      <c r="D3" s="10"/>
      <c r="E3" s="7">
        <v>400</v>
      </c>
      <c r="F3" s="10"/>
      <c r="G3" s="10"/>
      <c r="H3" s="7">
        <v>400</v>
      </c>
      <c r="I3" s="7"/>
      <c r="J3" s="7"/>
      <c r="K3" s="7">
        <v>200</v>
      </c>
      <c r="L3" s="10"/>
      <c r="M3" s="10"/>
      <c r="N3" s="7">
        <v>200</v>
      </c>
      <c r="O3" s="17"/>
      <c r="P3" s="17"/>
      <c r="Q3" s="7">
        <v>2000</v>
      </c>
      <c r="R3" s="10"/>
      <c r="S3" s="10"/>
      <c r="T3" s="7">
        <v>2000</v>
      </c>
      <c r="U3" s="17"/>
      <c r="V3" s="17"/>
      <c r="W3" s="7">
        <v>80</v>
      </c>
      <c r="X3" s="10"/>
      <c r="Y3" s="10"/>
      <c r="Z3" s="7">
        <v>60</v>
      </c>
      <c r="AA3" s="10"/>
      <c r="AB3" s="10"/>
      <c r="AC3" s="7">
        <v>60</v>
      </c>
      <c r="AD3" s="10"/>
      <c r="AE3" s="10"/>
      <c r="AF3" s="7">
        <v>60</v>
      </c>
      <c r="AG3" s="10"/>
      <c r="AH3" s="10"/>
      <c r="AI3" s="7">
        <v>60</v>
      </c>
      <c r="AJ3" s="10"/>
      <c r="AK3" s="10"/>
      <c r="AL3" s="7">
        <v>60</v>
      </c>
      <c r="AM3" s="10"/>
      <c r="AN3" s="10"/>
      <c r="AO3" s="7">
        <v>60</v>
      </c>
      <c r="AP3" s="10"/>
      <c r="AQ3" s="10"/>
      <c r="AR3" s="7">
        <v>200</v>
      </c>
      <c r="AS3" s="10"/>
      <c r="AT3" s="10"/>
      <c r="AU3" s="7">
        <v>200</v>
      </c>
      <c r="AV3" s="31"/>
    </row>
    <row r="4" spans="1:48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8" t="s">
        <v>1</v>
      </c>
      <c r="W4" s="19" t="s">
        <v>8</v>
      </c>
      <c r="X4" s="1" t="s">
        <v>0</v>
      </c>
      <c r="Y4" s="1" t="s">
        <v>1</v>
      </c>
      <c r="Z4" s="5" t="s">
        <v>8</v>
      </c>
      <c r="AA4" s="6" t="s">
        <v>0</v>
      </c>
      <c r="AB4" s="6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5" t="s">
        <v>8</v>
      </c>
    </row>
    <row r="5" spans="1:48" ht="16" thickBot="1" x14ac:dyDescent="0.25">
      <c r="A5" s="3">
        <v>2.0833333333333332E-2</v>
      </c>
      <c r="B5" s="4">
        <v>42907</v>
      </c>
      <c r="C5" s="2">
        <v>0</v>
      </c>
      <c r="D5" s="2">
        <v>0</v>
      </c>
      <c r="E5" s="9">
        <f>SQRT(C5*C5+D5*D5)*E$3</f>
        <v>0</v>
      </c>
      <c r="F5" s="2">
        <v>0</v>
      </c>
      <c r="G5" s="2">
        <v>0</v>
      </c>
      <c r="H5" s="9">
        <f>SQRT(F5*F5+G5*G5)*H$3</f>
        <v>0</v>
      </c>
      <c r="I5" s="2">
        <v>0.55000000000000004</v>
      </c>
      <c r="J5" s="2">
        <v>0.113</v>
      </c>
      <c r="K5" s="9">
        <f>SQRT(I5*I5+J5*J5)*K$3</f>
        <v>112.29764022453901</v>
      </c>
      <c r="L5" s="2">
        <v>8.9999999999999993E-3</v>
      </c>
      <c r="M5" s="2">
        <v>1.7999999999999999E-2</v>
      </c>
      <c r="N5" s="9">
        <f>SQRT(L5*L5+M5*M5)*N$3</f>
        <v>4.0249223594996213</v>
      </c>
      <c r="O5" s="2">
        <v>2.3999999999999998E-3</v>
      </c>
      <c r="P5" s="2">
        <v>4.7999999999999996E-3</v>
      </c>
      <c r="Q5" s="9">
        <f>SQRT(O5*O5+P5*P5)*Q$3</f>
        <v>10.733126291998991</v>
      </c>
      <c r="R5" s="2">
        <v>9.1600000000000001E-2</v>
      </c>
      <c r="S5" s="2">
        <v>1.3599999999999999E-2</v>
      </c>
      <c r="T5" s="9">
        <f>SQRT(R5*R5+S5*S5)*T$3</f>
        <v>185.2082071615618</v>
      </c>
      <c r="U5" s="2">
        <v>0.17699999999999999</v>
      </c>
      <c r="V5" s="2">
        <v>4.3999999999999997E-2</v>
      </c>
      <c r="W5" s="9">
        <f>SQRT(U5*U5+V5*V5)*W$3</f>
        <v>14.590956103011205</v>
      </c>
      <c r="X5" s="2">
        <v>7.3999999999999996E-2</v>
      </c>
      <c r="Y5" s="2">
        <v>4.2000000000000003E-2</v>
      </c>
      <c r="Z5" s="9">
        <f>SQRT(X5*X5+Y5*Y5)*Z$3</f>
        <v>5.1052913726838351</v>
      </c>
      <c r="AA5" s="2">
        <v>0</v>
      </c>
      <c r="AB5" s="2">
        <v>0</v>
      </c>
      <c r="AC5" s="9">
        <f>SQRT(AA5*AA5+AB5*AB5)*AC$3</f>
        <v>0</v>
      </c>
      <c r="AD5" s="2">
        <v>0.13200000000000001</v>
      </c>
      <c r="AE5" s="2">
        <v>4.5999999999999999E-2</v>
      </c>
      <c r="AF5" s="9">
        <f>SQRT(AD5*AD5+AE5*AE5)*AF$3</f>
        <v>8.3871330024031465</v>
      </c>
      <c r="AG5" s="2">
        <v>8.0000000000000002E-3</v>
      </c>
      <c r="AH5" s="2">
        <v>1.4E-2</v>
      </c>
      <c r="AI5" s="9">
        <f>SQRT(AG5*AG5+AH5*AH5)*AI$3</f>
        <v>0.96747092979582594</v>
      </c>
      <c r="AJ5" s="2">
        <v>0</v>
      </c>
      <c r="AK5" s="2">
        <v>0</v>
      </c>
      <c r="AL5" s="9">
        <f>SQRT(AJ5*AJ5+AK5*AK5)*AL$3</f>
        <v>0</v>
      </c>
      <c r="AM5" s="2">
        <v>0.215</v>
      </c>
      <c r="AN5" s="2">
        <v>0.04</v>
      </c>
      <c r="AO5" s="9">
        <f>SQRT(AM5*AM5+AN5*AN5)*AO$3</f>
        <v>13.121356637177422</v>
      </c>
      <c r="AP5" s="2">
        <v>0.32600000000000001</v>
      </c>
      <c r="AQ5" s="2">
        <v>6.0999999999999999E-2</v>
      </c>
      <c r="AR5" s="9">
        <f>SQRT(AP5*AP5+AQ5*AQ5)*AR$3</f>
        <v>66.331591266906912</v>
      </c>
      <c r="AS5" s="2">
        <v>0.29299999999999998</v>
      </c>
      <c r="AT5" s="2">
        <v>8.4000000000000005E-2</v>
      </c>
      <c r="AU5" s="9">
        <f>SQRT(AS5*AS5+AT5*AT5)*AU$3</f>
        <v>60.960643041227833</v>
      </c>
      <c r="AV5" s="9">
        <f>SUMIF($E$3:$AU$3,"&gt;0",E5:AU5)</f>
        <v>481.72833839080556</v>
      </c>
    </row>
    <row r="6" spans="1:48" ht="16" thickBot="1" x14ac:dyDescent="0.25">
      <c r="A6" s="3">
        <v>4.1666666666666664E-2</v>
      </c>
      <c r="B6" s="4">
        <v>42907</v>
      </c>
      <c r="C6" s="2">
        <v>0</v>
      </c>
      <c r="D6" s="2">
        <v>0</v>
      </c>
      <c r="E6" s="9">
        <f t="shared" ref="E6:E52" si="0">SQRT(C6*C6+D6*D6)*E$3</f>
        <v>0</v>
      </c>
      <c r="F6" s="2">
        <v>0</v>
      </c>
      <c r="G6" s="2">
        <v>0</v>
      </c>
      <c r="H6" s="9">
        <f t="shared" ref="H6:H52" si="1">SQRT(F6*F6+G6*G6)*H$3</f>
        <v>0</v>
      </c>
      <c r="I6" s="2">
        <v>0.47299999999999998</v>
      </c>
      <c r="J6" s="2">
        <v>0.107</v>
      </c>
      <c r="K6" s="9">
        <f t="shared" ref="K6:K52" si="2">SQRT(I6*I6+J6*J6)*K$3</f>
        <v>96.990308794229534</v>
      </c>
      <c r="L6" s="2">
        <v>8.0000000000000002E-3</v>
      </c>
      <c r="M6" s="2">
        <v>1.7999999999999999E-2</v>
      </c>
      <c r="N6" s="9">
        <f t="shared" ref="N6:N52" si="3">SQRT(L6*L6+M6*M6)*N$3</f>
        <v>3.9395431207184419</v>
      </c>
      <c r="O6" s="2">
        <v>2.2000000000000001E-3</v>
      </c>
      <c r="P6" s="2">
        <v>4.5999999999999999E-3</v>
      </c>
      <c r="Q6" s="9">
        <f t="shared" ref="Q6:Q52" si="4">SQRT(O6*O6+P6*P6)*Q$3</f>
        <v>10.198039027185571</v>
      </c>
      <c r="R6" s="2">
        <v>8.9800000000000005E-2</v>
      </c>
      <c r="S6" s="2">
        <v>1.3599999999999999E-2</v>
      </c>
      <c r="T6" s="9">
        <f t="shared" ref="T6:T52" si="5">SQRT(R6*R6+S6*S6)*T$3</f>
        <v>181.64801127455266</v>
      </c>
      <c r="U6" s="2">
        <v>0.18099999999999999</v>
      </c>
      <c r="V6" s="2">
        <v>5.7000000000000002E-2</v>
      </c>
      <c r="W6" s="9">
        <f t="shared" ref="W6:W52" si="6">SQRT(U6*U6+V6*V6)*W$3</f>
        <v>15.181040807533586</v>
      </c>
      <c r="X6" s="2">
        <v>7.0000000000000007E-2</v>
      </c>
      <c r="Y6" s="2">
        <v>3.9E-2</v>
      </c>
      <c r="Z6" s="9">
        <f t="shared" ref="Z6:Z52" si="7">SQRT(X6*X6+Y6*Y6)*Z$3</f>
        <v>4.8078685506157512</v>
      </c>
      <c r="AA6" s="2">
        <v>0</v>
      </c>
      <c r="AB6" s="2">
        <v>0</v>
      </c>
      <c r="AC6" s="9">
        <f t="shared" ref="AC6:AC52" si="8">SQRT(AA6*AA6+AB6*AB6)*AC$3</f>
        <v>0</v>
      </c>
      <c r="AD6" s="2">
        <v>0.11700000000000001</v>
      </c>
      <c r="AE6" s="2">
        <v>5.0999999999999997E-2</v>
      </c>
      <c r="AF6" s="9">
        <f t="shared" ref="AF6:AF52" si="9">SQRT(AD6*AD6+AE6*AE6)*AF$3</f>
        <v>7.6579370590257536</v>
      </c>
      <c r="AG6" s="2">
        <v>8.0000000000000002E-3</v>
      </c>
      <c r="AH6" s="2">
        <v>1.4E-2</v>
      </c>
      <c r="AI6" s="9">
        <f t="shared" ref="AI6:AI52" si="10">SQRT(AG6*AG6+AH6*AH6)*AI$3</f>
        <v>0.96747092979582594</v>
      </c>
      <c r="AJ6" s="2">
        <v>0</v>
      </c>
      <c r="AK6" s="2">
        <v>0</v>
      </c>
      <c r="AL6" s="9">
        <f t="shared" ref="AL6:AL52" si="11">SQRT(AJ6*AJ6+AK6*AK6)*AL$3</f>
        <v>0</v>
      </c>
      <c r="AM6" s="2">
        <v>0.189</v>
      </c>
      <c r="AN6" s="2">
        <v>5.8000000000000003E-2</v>
      </c>
      <c r="AO6" s="9">
        <f t="shared" ref="AO6:AO52" si="12">SQRT(AM6*AM6+AN6*AN6)*AO$3</f>
        <v>11.86195599384857</v>
      </c>
      <c r="AP6" s="2">
        <v>0.27800000000000002</v>
      </c>
      <c r="AQ6" s="2">
        <v>5.6000000000000001E-2</v>
      </c>
      <c r="AR6" s="9">
        <f t="shared" ref="AR6:AR52" si="13">SQRT(AP6*AP6+AQ6*AQ6)*AR$3</f>
        <v>56.71684053259667</v>
      </c>
      <c r="AS6" s="2">
        <v>0.26400000000000001</v>
      </c>
      <c r="AT6" s="2">
        <v>7.6999999999999999E-2</v>
      </c>
      <c r="AU6" s="9">
        <f t="shared" ref="AU6:AU52" si="14">SQRT(AS6*AS6+AT6*AT6)*AU$3</f>
        <v>55.000000000000007</v>
      </c>
      <c r="AV6" s="9">
        <f t="shared" ref="AV6:AV52" si="15">SUMIF($E$3:$AU$3,"&gt;0",E6:AU6)</f>
        <v>444.96901609010234</v>
      </c>
    </row>
    <row r="7" spans="1:48" ht="16" thickBot="1" x14ac:dyDescent="0.25">
      <c r="A7" s="3">
        <v>6.25E-2</v>
      </c>
      <c r="B7" s="4">
        <v>42907</v>
      </c>
      <c r="C7" s="2">
        <v>0</v>
      </c>
      <c r="D7" s="2">
        <v>0</v>
      </c>
      <c r="E7" s="9">
        <f t="shared" si="0"/>
        <v>0</v>
      </c>
      <c r="F7" s="2">
        <v>0</v>
      </c>
      <c r="G7" s="2">
        <v>0</v>
      </c>
      <c r="H7" s="9">
        <f t="shared" si="1"/>
        <v>0</v>
      </c>
      <c r="I7" s="2">
        <v>0.434</v>
      </c>
      <c r="J7" s="2">
        <v>0.1</v>
      </c>
      <c r="K7" s="9">
        <f t="shared" si="2"/>
        <v>89.074350965920601</v>
      </c>
      <c r="L7" s="2">
        <v>8.0000000000000002E-3</v>
      </c>
      <c r="M7" s="2">
        <v>1.7999999999999999E-2</v>
      </c>
      <c r="N7" s="9">
        <f t="shared" si="3"/>
        <v>3.9395431207184419</v>
      </c>
      <c r="O7" s="2">
        <v>2.3999999999999998E-3</v>
      </c>
      <c r="P7" s="2">
        <v>5.0000000000000001E-3</v>
      </c>
      <c r="Q7" s="9">
        <f t="shared" si="4"/>
        <v>11.092339699089637</v>
      </c>
      <c r="R7" s="2">
        <v>8.8599999999999998E-2</v>
      </c>
      <c r="S7" s="2">
        <v>1.3599999999999999E-2</v>
      </c>
      <c r="T7" s="9">
        <f t="shared" si="5"/>
        <v>179.27543055310173</v>
      </c>
      <c r="U7" s="2">
        <v>0.16700000000000001</v>
      </c>
      <c r="V7" s="2">
        <v>4.1000000000000002E-2</v>
      </c>
      <c r="W7" s="9">
        <f t="shared" si="6"/>
        <v>13.756743800769136</v>
      </c>
      <c r="X7" s="2">
        <v>7.3999999999999996E-2</v>
      </c>
      <c r="Y7" s="2">
        <v>0.04</v>
      </c>
      <c r="Z7" s="9">
        <f t="shared" si="7"/>
        <v>5.0471378027551417</v>
      </c>
      <c r="AA7" s="2">
        <v>0</v>
      </c>
      <c r="AB7" s="2">
        <v>0</v>
      </c>
      <c r="AC7" s="9">
        <f t="shared" si="8"/>
        <v>0</v>
      </c>
      <c r="AD7" s="2">
        <v>0.10100000000000001</v>
      </c>
      <c r="AE7" s="2">
        <v>4.4999999999999998E-2</v>
      </c>
      <c r="AF7" s="9">
        <f t="shared" si="9"/>
        <v>6.6342746400793509</v>
      </c>
      <c r="AG7" s="2">
        <v>8.0000000000000002E-3</v>
      </c>
      <c r="AH7" s="2">
        <v>1.4E-2</v>
      </c>
      <c r="AI7" s="9">
        <f t="shared" si="10"/>
        <v>0.96747092979582594</v>
      </c>
      <c r="AJ7" s="2">
        <v>0</v>
      </c>
      <c r="AK7" s="2">
        <v>0</v>
      </c>
      <c r="AL7" s="9">
        <f t="shared" si="11"/>
        <v>0</v>
      </c>
      <c r="AM7" s="2">
        <v>0.193</v>
      </c>
      <c r="AN7" s="2">
        <v>4.5999999999999999E-2</v>
      </c>
      <c r="AO7" s="9">
        <f t="shared" si="12"/>
        <v>11.904368945895452</v>
      </c>
      <c r="AP7" s="2">
        <v>0.26600000000000001</v>
      </c>
      <c r="AQ7" s="2">
        <v>5.0999999999999997E-2</v>
      </c>
      <c r="AR7" s="9">
        <f t="shared" si="13"/>
        <v>54.168994821761288</v>
      </c>
      <c r="AS7" s="2">
        <v>0.24299999999999999</v>
      </c>
      <c r="AT7" s="2">
        <v>7.3999999999999996E-2</v>
      </c>
      <c r="AU7" s="9">
        <f t="shared" si="14"/>
        <v>50.803543183522152</v>
      </c>
      <c r="AV7" s="9">
        <f t="shared" si="15"/>
        <v>426.66419846340875</v>
      </c>
    </row>
    <row r="8" spans="1:48" ht="16" thickBot="1" x14ac:dyDescent="0.25">
      <c r="A8" s="3">
        <v>8.3333333333333329E-2</v>
      </c>
      <c r="B8" s="4">
        <v>42907</v>
      </c>
      <c r="C8" s="2">
        <v>0</v>
      </c>
      <c r="D8" s="2">
        <v>0</v>
      </c>
      <c r="E8" s="9">
        <f t="shared" si="0"/>
        <v>0</v>
      </c>
      <c r="F8" s="2">
        <v>0</v>
      </c>
      <c r="G8" s="2">
        <v>0</v>
      </c>
      <c r="H8" s="9">
        <f t="shared" si="1"/>
        <v>0</v>
      </c>
      <c r="I8" s="2">
        <v>0.41899999999999998</v>
      </c>
      <c r="J8" s="2">
        <v>0.1</v>
      </c>
      <c r="K8" s="9">
        <f t="shared" si="2"/>
        <v>86.153583790809307</v>
      </c>
      <c r="L8" s="2">
        <v>8.9999999999999993E-3</v>
      </c>
      <c r="M8" s="2">
        <v>1.7999999999999999E-2</v>
      </c>
      <c r="N8" s="9">
        <f t="shared" si="3"/>
        <v>4.0249223594996213</v>
      </c>
      <c r="O8" s="2">
        <v>2.2000000000000001E-3</v>
      </c>
      <c r="P8" s="2">
        <v>4.7999999999999996E-3</v>
      </c>
      <c r="Q8" s="9">
        <f t="shared" si="4"/>
        <v>10.560303025955267</v>
      </c>
      <c r="R8" s="2">
        <v>8.6400000000000005E-2</v>
      </c>
      <c r="S8" s="2">
        <v>1.32E-2</v>
      </c>
      <c r="T8" s="9">
        <f t="shared" si="5"/>
        <v>174.80503425244939</v>
      </c>
      <c r="U8" s="2">
        <v>0.182</v>
      </c>
      <c r="V8" s="2">
        <v>5.5E-2</v>
      </c>
      <c r="W8" s="9">
        <f t="shared" si="6"/>
        <v>15.210312291337084</v>
      </c>
      <c r="X8" s="2">
        <v>6.7000000000000004E-2</v>
      </c>
      <c r="Y8" s="2">
        <v>3.5000000000000003E-2</v>
      </c>
      <c r="Z8" s="9">
        <f t="shared" si="7"/>
        <v>4.5354602853514221</v>
      </c>
      <c r="AA8" s="2">
        <v>0</v>
      </c>
      <c r="AB8" s="2">
        <v>0</v>
      </c>
      <c r="AC8" s="9">
        <f t="shared" si="8"/>
        <v>0</v>
      </c>
      <c r="AD8" s="2">
        <v>0.111</v>
      </c>
      <c r="AE8" s="2">
        <v>4.9000000000000002E-2</v>
      </c>
      <c r="AF8" s="9">
        <f t="shared" si="9"/>
        <v>7.2800549448476009</v>
      </c>
      <c r="AG8" s="2">
        <v>8.0000000000000002E-3</v>
      </c>
      <c r="AH8" s="2">
        <v>1.4999999999999999E-2</v>
      </c>
      <c r="AI8" s="9">
        <f t="shared" si="10"/>
        <v>1.0199999999999998</v>
      </c>
      <c r="AJ8" s="2">
        <v>0</v>
      </c>
      <c r="AK8" s="2">
        <v>0</v>
      </c>
      <c r="AL8" s="9">
        <f t="shared" si="11"/>
        <v>0</v>
      </c>
      <c r="AM8" s="2">
        <v>0.17199999999999999</v>
      </c>
      <c r="AN8" s="2">
        <v>3.7999999999999999E-2</v>
      </c>
      <c r="AO8" s="9">
        <f t="shared" si="12"/>
        <v>10.568859919593976</v>
      </c>
      <c r="AP8" s="2">
        <v>0.23499999999999999</v>
      </c>
      <c r="AQ8" s="2">
        <v>4.4999999999999998E-2</v>
      </c>
      <c r="AR8" s="9">
        <f t="shared" si="13"/>
        <v>47.853944456021594</v>
      </c>
      <c r="AS8" s="2">
        <v>0.22700000000000001</v>
      </c>
      <c r="AT8" s="2">
        <v>6.8000000000000005E-2</v>
      </c>
      <c r="AU8" s="9">
        <f t="shared" si="14"/>
        <v>47.393248464311881</v>
      </c>
      <c r="AV8" s="9">
        <f t="shared" si="15"/>
        <v>409.40572379017715</v>
      </c>
    </row>
    <row r="9" spans="1:48" ht="16" thickBot="1" x14ac:dyDescent="0.25">
      <c r="A9" s="3">
        <v>0.10416666666666667</v>
      </c>
      <c r="B9" s="4">
        <v>42907</v>
      </c>
      <c r="C9" s="2">
        <v>0</v>
      </c>
      <c r="D9" s="2">
        <v>0</v>
      </c>
      <c r="E9" s="9">
        <f t="shared" si="0"/>
        <v>0</v>
      </c>
      <c r="F9" s="2">
        <v>0</v>
      </c>
      <c r="G9" s="2">
        <v>0</v>
      </c>
      <c r="H9" s="9">
        <f t="shared" si="1"/>
        <v>0</v>
      </c>
      <c r="I9" s="2">
        <v>0.39700000000000002</v>
      </c>
      <c r="J9" s="2">
        <v>0.10100000000000001</v>
      </c>
      <c r="K9" s="9">
        <f t="shared" si="2"/>
        <v>81.929237760399062</v>
      </c>
      <c r="L9" s="2">
        <v>8.0000000000000002E-3</v>
      </c>
      <c r="M9" s="2">
        <v>1.7999999999999999E-2</v>
      </c>
      <c r="N9" s="9">
        <f t="shared" si="3"/>
        <v>3.9395431207184419</v>
      </c>
      <c r="O9" s="2">
        <v>2.3999999999999998E-3</v>
      </c>
      <c r="P9" s="2">
        <v>5.1999999999999998E-3</v>
      </c>
      <c r="Q9" s="9">
        <f t="shared" si="4"/>
        <v>11.454256850621082</v>
      </c>
      <c r="R9" s="2">
        <v>8.4400000000000003E-2</v>
      </c>
      <c r="S9" s="2">
        <v>1.34E-2</v>
      </c>
      <c r="T9" s="9">
        <f t="shared" si="5"/>
        <v>170.91424750441377</v>
      </c>
      <c r="U9" s="2">
        <v>0.188</v>
      </c>
      <c r="V9" s="2">
        <v>5.6000000000000001E-2</v>
      </c>
      <c r="W9" s="9">
        <f t="shared" si="6"/>
        <v>15.693055789106211</v>
      </c>
      <c r="X9" s="2">
        <v>7.3999999999999996E-2</v>
      </c>
      <c r="Y9" s="2">
        <v>4.2000000000000003E-2</v>
      </c>
      <c r="Z9" s="9">
        <f t="shared" si="7"/>
        <v>5.1052913726838351</v>
      </c>
      <c r="AA9" s="2">
        <v>0</v>
      </c>
      <c r="AB9" s="2">
        <v>0</v>
      </c>
      <c r="AC9" s="9">
        <f t="shared" si="8"/>
        <v>0</v>
      </c>
      <c r="AD9" s="2">
        <v>9.5000000000000001E-2</v>
      </c>
      <c r="AE9" s="2">
        <v>4.2999999999999997E-2</v>
      </c>
      <c r="AF9" s="9">
        <f t="shared" si="9"/>
        <v>6.2567083997897806</v>
      </c>
      <c r="AG9" s="2">
        <v>8.0000000000000002E-3</v>
      </c>
      <c r="AH9" s="2">
        <v>1.4E-2</v>
      </c>
      <c r="AI9" s="9">
        <f t="shared" si="10"/>
        <v>0.96747092979582594</v>
      </c>
      <c r="AJ9" s="2">
        <v>0</v>
      </c>
      <c r="AK9" s="2">
        <v>0</v>
      </c>
      <c r="AL9" s="9">
        <f t="shared" si="11"/>
        <v>0</v>
      </c>
      <c r="AM9" s="2">
        <v>0.16</v>
      </c>
      <c r="AN9" s="2">
        <v>4.3999999999999997E-2</v>
      </c>
      <c r="AO9" s="9">
        <f t="shared" si="12"/>
        <v>9.9563848860919393</v>
      </c>
      <c r="AP9" s="2">
        <v>0.21099999999999999</v>
      </c>
      <c r="AQ9" s="2">
        <v>4.2000000000000003E-2</v>
      </c>
      <c r="AR9" s="9">
        <f t="shared" si="13"/>
        <v>43.027897926810226</v>
      </c>
      <c r="AS9" s="2">
        <v>0.21299999999999999</v>
      </c>
      <c r="AT9" s="2">
        <v>7.1999999999999995E-2</v>
      </c>
      <c r="AU9" s="9">
        <f t="shared" si="14"/>
        <v>44.96798861412416</v>
      </c>
      <c r="AV9" s="9">
        <f t="shared" si="15"/>
        <v>394.21208315455431</v>
      </c>
    </row>
    <row r="10" spans="1:48" ht="16" thickBot="1" x14ac:dyDescent="0.25">
      <c r="A10" s="3">
        <v>0.125</v>
      </c>
      <c r="B10" s="4">
        <v>42907</v>
      </c>
      <c r="C10" s="2">
        <v>0</v>
      </c>
      <c r="D10" s="2">
        <v>0</v>
      </c>
      <c r="E10" s="9">
        <f t="shared" si="0"/>
        <v>0</v>
      </c>
      <c r="F10" s="2">
        <v>0</v>
      </c>
      <c r="G10" s="2">
        <v>0</v>
      </c>
      <c r="H10" s="9">
        <f t="shared" si="1"/>
        <v>0</v>
      </c>
      <c r="I10" s="2">
        <v>0.376</v>
      </c>
      <c r="J10" s="2">
        <v>9.5000000000000001E-2</v>
      </c>
      <c r="K10" s="9">
        <f t="shared" si="2"/>
        <v>77.563135573544216</v>
      </c>
      <c r="L10" s="2">
        <v>8.9999999999999993E-3</v>
      </c>
      <c r="M10" s="2">
        <v>1.9E-2</v>
      </c>
      <c r="N10" s="9">
        <f t="shared" si="3"/>
        <v>4.2047592083257275</v>
      </c>
      <c r="O10" s="2">
        <v>2.2000000000000001E-3</v>
      </c>
      <c r="P10" s="2">
        <v>5.1999999999999998E-3</v>
      </c>
      <c r="Q10" s="9">
        <f t="shared" si="4"/>
        <v>11.292475370794483</v>
      </c>
      <c r="R10" s="2">
        <v>8.2799999999999999E-2</v>
      </c>
      <c r="S10" s="2">
        <v>1.34E-2</v>
      </c>
      <c r="T10" s="9">
        <f t="shared" si="5"/>
        <v>167.75458264977442</v>
      </c>
      <c r="U10" s="2">
        <v>0.185</v>
      </c>
      <c r="V10" s="2">
        <v>5.8000000000000003E-2</v>
      </c>
      <c r="W10" s="9">
        <f t="shared" si="6"/>
        <v>15.510306251006135</v>
      </c>
      <c r="X10" s="2">
        <v>7.0000000000000007E-2</v>
      </c>
      <c r="Y10" s="2">
        <v>3.7999999999999999E-2</v>
      </c>
      <c r="Z10" s="9">
        <f t="shared" si="7"/>
        <v>4.7789538604175714</v>
      </c>
      <c r="AA10" s="2">
        <v>0</v>
      </c>
      <c r="AB10" s="2">
        <v>0</v>
      </c>
      <c r="AC10" s="9">
        <f t="shared" si="8"/>
        <v>0</v>
      </c>
      <c r="AD10" s="2">
        <v>9.9000000000000005E-2</v>
      </c>
      <c r="AE10" s="2">
        <v>5.0999999999999997E-2</v>
      </c>
      <c r="AF10" s="9">
        <f t="shared" si="9"/>
        <v>6.6818560295774105</v>
      </c>
      <c r="AG10" s="2">
        <v>8.0000000000000002E-3</v>
      </c>
      <c r="AH10" s="2">
        <v>1.4E-2</v>
      </c>
      <c r="AI10" s="9">
        <f t="shared" si="10"/>
        <v>0.96747092979582594</v>
      </c>
      <c r="AJ10" s="2">
        <v>0</v>
      </c>
      <c r="AK10" s="2">
        <v>0</v>
      </c>
      <c r="AL10" s="9">
        <f t="shared" si="11"/>
        <v>0</v>
      </c>
      <c r="AM10" s="2">
        <v>0.18</v>
      </c>
      <c r="AN10" s="2">
        <v>4.1000000000000002E-2</v>
      </c>
      <c r="AO10" s="9">
        <f t="shared" si="12"/>
        <v>11.076624034424929</v>
      </c>
      <c r="AP10" s="2">
        <v>0.20699999999999999</v>
      </c>
      <c r="AQ10" s="2">
        <v>4.3999999999999997E-2</v>
      </c>
      <c r="AR10" s="9">
        <f t="shared" si="13"/>
        <v>42.324933549859232</v>
      </c>
      <c r="AS10" s="2">
        <v>0.19900000000000001</v>
      </c>
      <c r="AT10" s="2">
        <v>7.5999999999999998E-2</v>
      </c>
      <c r="AU10" s="9">
        <f t="shared" si="14"/>
        <v>42.603755702989375</v>
      </c>
      <c r="AV10" s="9">
        <f t="shared" si="15"/>
        <v>384.75885316050926</v>
      </c>
    </row>
    <row r="11" spans="1:48" ht="16" thickBot="1" x14ac:dyDescent="0.25">
      <c r="A11" s="3">
        <v>0.14583333333333334</v>
      </c>
      <c r="B11" s="4">
        <v>42907</v>
      </c>
      <c r="C11" s="2">
        <v>0</v>
      </c>
      <c r="D11" s="2">
        <v>0</v>
      </c>
      <c r="E11" s="9">
        <f t="shared" si="0"/>
        <v>0</v>
      </c>
      <c r="F11" s="2">
        <v>0</v>
      </c>
      <c r="G11" s="2">
        <v>0</v>
      </c>
      <c r="H11" s="9">
        <f t="shared" si="1"/>
        <v>0</v>
      </c>
      <c r="I11" s="2">
        <v>0.36299999999999999</v>
      </c>
      <c r="J11" s="2">
        <v>8.8999999999999996E-2</v>
      </c>
      <c r="K11" s="9">
        <f t="shared" si="2"/>
        <v>74.750250835699532</v>
      </c>
      <c r="L11" s="2">
        <v>8.9999999999999993E-3</v>
      </c>
      <c r="M11" s="2">
        <v>1.7999999999999999E-2</v>
      </c>
      <c r="N11" s="9">
        <f t="shared" si="3"/>
        <v>4.0249223594996213</v>
      </c>
      <c r="O11" s="2">
        <v>2.3999999999999998E-3</v>
      </c>
      <c r="P11" s="2">
        <v>5.1999999999999998E-3</v>
      </c>
      <c r="Q11" s="9">
        <f t="shared" si="4"/>
        <v>11.454256850621082</v>
      </c>
      <c r="R11" s="2">
        <v>8.2000000000000003E-2</v>
      </c>
      <c r="S11" s="2">
        <v>1.3599999999999999E-2</v>
      </c>
      <c r="T11" s="9">
        <f t="shared" si="5"/>
        <v>166.24030798816514</v>
      </c>
      <c r="U11" s="2">
        <v>0.17899999999999999</v>
      </c>
      <c r="V11" s="2">
        <v>5.3999999999999999E-2</v>
      </c>
      <c r="W11" s="9">
        <f t="shared" si="6"/>
        <v>14.9574329348321</v>
      </c>
      <c r="X11" s="2">
        <v>7.1999999999999995E-2</v>
      </c>
      <c r="Y11" s="2">
        <v>4.1000000000000002E-2</v>
      </c>
      <c r="Z11" s="9">
        <f t="shared" si="7"/>
        <v>4.9713177327545663</v>
      </c>
      <c r="AA11" s="2">
        <v>0</v>
      </c>
      <c r="AB11" s="2">
        <v>0</v>
      </c>
      <c r="AC11" s="9">
        <f t="shared" si="8"/>
        <v>0</v>
      </c>
      <c r="AD11" s="2">
        <v>9.4E-2</v>
      </c>
      <c r="AE11" s="2">
        <v>4.3999999999999997E-2</v>
      </c>
      <c r="AF11" s="9">
        <f t="shared" si="9"/>
        <v>6.2272947577579787</v>
      </c>
      <c r="AG11" s="2">
        <v>8.9999999999999993E-3</v>
      </c>
      <c r="AH11" s="2">
        <v>1.4999999999999999E-2</v>
      </c>
      <c r="AI11" s="9">
        <f t="shared" si="10"/>
        <v>1.0495713410721541</v>
      </c>
      <c r="AJ11" s="2">
        <v>0</v>
      </c>
      <c r="AK11" s="2">
        <v>0</v>
      </c>
      <c r="AL11" s="9">
        <f t="shared" si="11"/>
        <v>0</v>
      </c>
      <c r="AM11" s="2">
        <v>0.13800000000000001</v>
      </c>
      <c r="AN11" s="2">
        <v>5.0999999999999997E-2</v>
      </c>
      <c r="AO11" s="9">
        <f t="shared" si="12"/>
        <v>8.8273438813722453</v>
      </c>
      <c r="AP11" s="2">
        <v>0.19900000000000001</v>
      </c>
      <c r="AQ11" s="2">
        <v>4.3999999999999997E-2</v>
      </c>
      <c r="AR11" s="9">
        <f t="shared" si="13"/>
        <v>40.761256114109145</v>
      </c>
      <c r="AS11" s="2">
        <v>0.20200000000000001</v>
      </c>
      <c r="AT11" s="2">
        <v>7.0999999999999994E-2</v>
      </c>
      <c r="AU11" s="9">
        <f t="shared" si="14"/>
        <v>42.822891074751126</v>
      </c>
      <c r="AV11" s="9">
        <f t="shared" si="15"/>
        <v>376.08684587063476</v>
      </c>
    </row>
    <row r="12" spans="1:48" ht="16" thickBot="1" x14ac:dyDescent="0.25">
      <c r="A12" s="3">
        <v>0.16666666666666666</v>
      </c>
      <c r="B12" s="4">
        <v>42907</v>
      </c>
      <c r="C12" s="2">
        <v>0</v>
      </c>
      <c r="D12" s="2">
        <v>0</v>
      </c>
      <c r="E12" s="9">
        <f t="shared" si="0"/>
        <v>0</v>
      </c>
      <c r="F12" s="2">
        <v>0</v>
      </c>
      <c r="G12" s="2">
        <v>0</v>
      </c>
      <c r="H12" s="9">
        <f t="shared" si="1"/>
        <v>0</v>
      </c>
      <c r="I12" s="2">
        <v>0.36199999999999999</v>
      </c>
      <c r="J12" s="2">
        <v>8.7999999999999995E-2</v>
      </c>
      <c r="K12" s="9">
        <f t="shared" si="2"/>
        <v>74.508523002405568</v>
      </c>
      <c r="L12" s="2">
        <v>8.0000000000000002E-3</v>
      </c>
      <c r="M12" s="2">
        <v>1.7999999999999999E-2</v>
      </c>
      <c r="N12" s="9">
        <f t="shared" si="3"/>
        <v>3.9395431207184419</v>
      </c>
      <c r="O12" s="2">
        <v>2.2000000000000001E-3</v>
      </c>
      <c r="P12" s="2">
        <v>5.5999999999999999E-3</v>
      </c>
      <c r="Q12" s="9">
        <f t="shared" si="4"/>
        <v>12.033287165193059</v>
      </c>
      <c r="R12" s="2">
        <v>8.0600000000000005E-2</v>
      </c>
      <c r="S12" s="2">
        <v>1.3599999999999999E-2</v>
      </c>
      <c r="T12" s="9">
        <f t="shared" si="5"/>
        <v>163.47868362572535</v>
      </c>
      <c r="U12" s="2">
        <v>0.17799999999999999</v>
      </c>
      <c r="V12" s="2">
        <v>5.2999999999999999E-2</v>
      </c>
      <c r="W12" s="9">
        <f t="shared" si="6"/>
        <v>14.857832951006012</v>
      </c>
      <c r="X12" s="2">
        <v>7.8E-2</v>
      </c>
      <c r="Y12" s="2">
        <v>0.04</v>
      </c>
      <c r="Z12" s="9">
        <f t="shared" si="7"/>
        <v>5.2595056801946702</v>
      </c>
      <c r="AA12" s="2">
        <v>0</v>
      </c>
      <c r="AB12" s="2">
        <v>0</v>
      </c>
      <c r="AC12" s="9">
        <f t="shared" si="8"/>
        <v>0</v>
      </c>
      <c r="AD12" s="2">
        <v>8.4000000000000005E-2</v>
      </c>
      <c r="AE12" s="2">
        <v>4.2999999999999997E-2</v>
      </c>
      <c r="AF12" s="9">
        <f t="shared" si="9"/>
        <v>5.6619784528025177</v>
      </c>
      <c r="AG12" s="2">
        <v>8.0000000000000002E-3</v>
      </c>
      <c r="AH12" s="2">
        <v>1.4E-2</v>
      </c>
      <c r="AI12" s="9">
        <f t="shared" si="10"/>
        <v>0.96747092979582594</v>
      </c>
      <c r="AJ12" s="2">
        <v>0</v>
      </c>
      <c r="AK12" s="2">
        <v>0</v>
      </c>
      <c r="AL12" s="9">
        <f t="shared" si="11"/>
        <v>0</v>
      </c>
      <c r="AM12" s="2">
        <v>0.128</v>
      </c>
      <c r="AN12" s="2">
        <v>4.1000000000000002E-2</v>
      </c>
      <c r="AO12" s="9">
        <f t="shared" si="12"/>
        <v>8.0643660631199019</v>
      </c>
      <c r="AP12" s="2">
        <v>0.19800000000000001</v>
      </c>
      <c r="AQ12" s="2">
        <v>4.2999999999999997E-2</v>
      </c>
      <c r="AR12" s="9">
        <f t="shared" si="13"/>
        <v>40.523079843466981</v>
      </c>
      <c r="AS12" s="2">
        <v>0.193</v>
      </c>
      <c r="AT12" s="2">
        <v>7.0000000000000007E-2</v>
      </c>
      <c r="AU12" s="9">
        <f t="shared" si="14"/>
        <v>41.060443251382473</v>
      </c>
      <c r="AV12" s="9">
        <f t="shared" si="15"/>
        <v>370.35471408581077</v>
      </c>
    </row>
    <row r="13" spans="1:48" ht="16" thickBot="1" x14ac:dyDescent="0.25">
      <c r="A13" s="3">
        <v>0.1875</v>
      </c>
      <c r="B13" s="4">
        <v>42907</v>
      </c>
      <c r="C13" s="2">
        <v>0</v>
      </c>
      <c r="D13" s="2">
        <v>0</v>
      </c>
      <c r="E13" s="9">
        <f t="shared" si="0"/>
        <v>0</v>
      </c>
      <c r="F13" s="2">
        <v>0</v>
      </c>
      <c r="G13" s="2">
        <v>0</v>
      </c>
      <c r="H13" s="9">
        <f t="shared" si="1"/>
        <v>0</v>
      </c>
      <c r="I13" s="2">
        <v>0.37</v>
      </c>
      <c r="J13" s="2">
        <v>8.7999999999999995E-2</v>
      </c>
      <c r="K13" s="9">
        <f t="shared" si="2"/>
        <v>76.06418342426349</v>
      </c>
      <c r="L13" s="2">
        <v>8.9999999999999993E-3</v>
      </c>
      <c r="M13" s="2">
        <v>1.9E-2</v>
      </c>
      <c r="N13" s="9">
        <f t="shared" si="3"/>
        <v>4.2047592083257275</v>
      </c>
      <c r="O13" s="2">
        <v>2.3999999999999998E-3</v>
      </c>
      <c r="P13" s="2">
        <v>5.4000000000000003E-3</v>
      </c>
      <c r="Q13" s="9">
        <f t="shared" si="4"/>
        <v>11.818629362155326</v>
      </c>
      <c r="R13" s="2">
        <v>7.9600000000000004E-2</v>
      </c>
      <c r="S13" s="2">
        <v>1.3599999999999999E-2</v>
      </c>
      <c r="T13" s="9">
        <f t="shared" si="5"/>
        <v>161.50690387720275</v>
      </c>
      <c r="U13" s="2">
        <v>0.17499999999999999</v>
      </c>
      <c r="V13" s="2">
        <v>4.9000000000000002E-2</v>
      </c>
      <c r="W13" s="9">
        <f t="shared" si="6"/>
        <v>14.538445584036829</v>
      </c>
      <c r="X13" s="2">
        <v>7.5999999999999998E-2</v>
      </c>
      <c r="Y13" s="2">
        <v>4.4999999999999998E-2</v>
      </c>
      <c r="Z13" s="9">
        <f t="shared" si="7"/>
        <v>5.29939619202037</v>
      </c>
      <c r="AA13" s="2">
        <v>0</v>
      </c>
      <c r="AB13" s="2">
        <v>0</v>
      </c>
      <c r="AC13" s="9">
        <f t="shared" si="8"/>
        <v>0</v>
      </c>
      <c r="AD13" s="2">
        <v>9.4E-2</v>
      </c>
      <c r="AE13" s="2">
        <v>5.0999999999999997E-2</v>
      </c>
      <c r="AF13" s="9">
        <f t="shared" si="9"/>
        <v>6.4166346319546665</v>
      </c>
      <c r="AG13" s="2">
        <v>8.0000000000000002E-3</v>
      </c>
      <c r="AH13" s="2">
        <v>1.4999999999999999E-2</v>
      </c>
      <c r="AI13" s="9">
        <f t="shared" si="10"/>
        <v>1.0199999999999998</v>
      </c>
      <c r="AJ13" s="2">
        <v>0</v>
      </c>
      <c r="AK13" s="2">
        <v>0</v>
      </c>
      <c r="AL13" s="9">
        <f t="shared" si="11"/>
        <v>0</v>
      </c>
      <c r="AM13" s="2">
        <v>0.13900000000000001</v>
      </c>
      <c r="AN13" s="2">
        <v>4.5999999999999999E-2</v>
      </c>
      <c r="AO13" s="9">
        <f t="shared" si="12"/>
        <v>8.7848278298439073</v>
      </c>
      <c r="AP13" s="2">
        <v>0.20100000000000001</v>
      </c>
      <c r="AQ13" s="2">
        <v>4.3999999999999997E-2</v>
      </c>
      <c r="AR13" s="9">
        <f t="shared" si="13"/>
        <v>41.151913685757073</v>
      </c>
      <c r="AS13" s="2">
        <v>0.19500000000000001</v>
      </c>
      <c r="AT13" s="2">
        <v>7.0000000000000007E-2</v>
      </c>
      <c r="AU13" s="9">
        <f t="shared" si="14"/>
        <v>41.436698710201327</v>
      </c>
      <c r="AV13" s="9">
        <f t="shared" si="15"/>
        <v>372.24239250576136</v>
      </c>
    </row>
    <row r="14" spans="1:48" ht="16" thickBot="1" x14ac:dyDescent="0.25">
      <c r="A14" s="3">
        <v>0.20833333333333334</v>
      </c>
      <c r="B14" s="4">
        <v>42907</v>
      </c>
      <c r="C14" s="2">
        <v>0</v>
      </c>
      <c r="D14" s="2">
        <v>0</v>
      </c>
      <c r="E14" s="9">
        <f t="shared" si="0"/>
        <v>0</v>
      </c>
      <c r="F14" s="2">
        <v>0</v>
      </c>
      <c r="G14" s="2">
        <v>0</v>
      </c>
      <c r="H14" s="9">
        <f t="shared" si="1"/>
        <v>0</v>
      </c>
      <c r="I14" s="2">
        <v>0.39400000000000002</v>
      </c>
      <c r="J14" s="2">
        <v>9.8000000000000004E-2</v>
      </c>
      <c r="K14" s="9">
        <f t="shared" si="2"/>
        <v>81.200985215697969</v>
      </c>
      <c r="L14" s="2">
        <v>8.0000000000000002E-3</v>
      </c>
      <c r="M14" s="2">
        <v>1.7999999999999999E-2</v>
      </c>
      <c r="N14" s="9">
        <f t="shared" si="3"/>
        <v>3.9395431207184419</v>
      </c>
      <c r="O14" s="2">
        <v>2.2000000000000001E-3</v>
      </c>
      <c r="P14" s="2">
        <v>5.4000000000000003E-3</v>
      </c>
      <c r="Q14" s="9">
        <f t="shared" si="4"/>
        <v>11.661903789690601</v>
      </c>
      <c r="R14" s="2">
        <v>7.9000000000000001E-2</v>
      </c>
      <c r="S14" s="2">
        <v>1.3599999999999999E-2</v>
      </c>
      <c r="T14" s="9">
        <f t="shared" si="5"/>
        <v>160.32417160241309</v>
      </c>
      <c r="U14" s="2">
        <v>0.16400000000000001</v>
      </c>
      <c r="V14" s="2">
        <v>4.4999999999999998E-2</v>
      </c>
      <c r="W14" s="9">
        <f t="shared" si="6"/>
        <v>13.604940279178003</v>
      </c>
      <c r="X14" s="2">
        <v>8.3000000000000004E-2</v>
      </c>
      <c r="Y14" s="2">
        <v>4.1000000000000002E-2</v>
      </c>
      <c r="Z14" s="9">
        <f t="shared" si="7"/>
        <v>5.5544576692958962</v>
      </c>
      <c r="AA14" s="2">
        <v>0</v>
      </c>
      <c r="AB14" s="2">
        <v>0</v>
      </c>
      <c r="AC14" s="9">
        <f t="shared" si="8"/>
        <v>0</v>
      </c>
      <c r="AD14" s="2">
        <v>8.1000000000000003E-2</v>
      </c>
      <c r="AE14" s="2">
        <v>4.5999999999999999E-2</v>
      </c>
      <c r="AF14" s="9">
        <f t="shared" si="9"/>
        <v>5.5890249596866184</v>
      </c>
      <c r="AG14" s="2">
        <v>8.0000000000000002E-3</v>
      </c>
      <c r="AH14" s="2">
        <v>1.4E-2</v>
      </c>
      <c r="AI14" s="9">
        <f t="shared" si="10"/>
        <v>0.96747092979582594</v>
      </c>
      <c r="AJ14" s="2">
        <v>0</v>
      </c>
      <c r="AK14" s="2">
        <v>0</v>
      </c>
      <c r="AL14" s="9">
        <f t="shared" si="11"/>
        <v>0</v>
      </c>
      <c r="AM14" s="2">
        <v>0.14899999999999999</v>
      </c>
      <c r="AN14" s="2">
        <v>4.2000000000000003E-2</v>
      </c>
      <c r="AO14" s="9">
        <f t="shared" si="12"/>
        <v>9.2883798371944284</v>
      </c>
      <c r="AP14" s="2">
        <v>0.20599999999999999</v>
      </c>
      <c r="AQ14" s="2">
        <v>4.2000000000000003E-2</v>
      </c>
      <c r="AR14" s="9">
        <f t="shared" si="13"/>
        <v>42.047592083257271</v>
      </c>
      <c r="AS14" s="2">
        <v>0.20699999999999999</v>
      </c>
      <c r="AT14" s="2">
        <v>8.2000000000000003E-2</v>
      </c>
      <c r="AU14" s="9">
        <f t="shared" si="14"/>
        <v>44.529989894452029</v>
      </c>
      <c r="AV14" s="9">
        <f t="shared" si="15"/>
        <v>378.70845938138018</v>
      </c>
    </row>
    <row r="15" spans="1:48" ht="16" thickBot="1" x14ac:dyDescent="0.25">
      <c r="A15" s="3">
        <v>0.22916666666666666</v>
      </c>
      <c r="B15" s="4">
        <v>42907</v>
      </c>
      <c r="C15" s="2">
        <v>0</v>
      </c>
      <c r="D15" s="2">
        <v>0</v>
      </c>
      <c r="E15" s="9">
        <f t="shared" si="0"/>
        <v>0</v>
      </c>
      <c r="F15" s="2">
        <v>0</v>
      </c>
      <c r="G15" s="2">
        <v>0</v>
      </c>
      <c r="H15" s="9">
        <f t="shared" si="1"/>
        <v>0</v>
      </c>
      <c r="I15" s="2">
        <v>0.41699999999999998</v>
      </c>
      <c r="J15" s="2">
        <v>9.8000000000000004E-2</v>
      </c>
      <c r="K15" s="9">
        <f t="shared" si="2"/>
        <v>85.672165841654774</v>
      </c>
      <c r="L15" s="2">
        <v>8.9999999999999993E-3</v>
      </c>
      <c r="M15" s="2">
        <v>1.7999999999999999E-2</v>
      </c>
      <c r="N15" s="9">
        <f t="shared" si="3"/>
        <v>4.0249223594996213</v>
      </c>
      <c r="O15" s="2">
        <v>2.3999999999999998E-3</v>
      </c>
      <c r="P15" s="2">
        <v>5.4000000000000003E-3</v>
      </c>
      <c r="Q15" s="9">
        <f t="shared" si="4"/>
        <v>11.818629362155326</v>
      </c>
      <c r="R15" s="2">
        <v>8.0399999999999999E-2</v>
      </c>
      <c r="S15" s="2">
        <v>1.32E-2</v>
      </c>
      <c r="T15" s="9">
        <f t="shared" si="5"/>
        <v>162.95275388897238</v>
      </c>
      <c r="U15" s="2">
        <v>0.16500000000000001</v>
      </c>
      <c r="V15" s="2">
        <v>4.2000000000000003E-2</v>
      </c>
      <c r="W15" s="9">
        <f t="shared" si="6"/>
        <v>13.620925078716205</v>
      </c>
      <c r="X15" s="2">
        <v>0.183</v>
      </c>
      <c r="Y15" s="2">
        <v>4.9000000000000002E-2</v>
      </c>
      <c r="Z15" s="9">
        <f t="shared" si="7"/>
        <v>11.366793743180175</v>
      </c>
      <c r="AA15" s="2">
        <v>0</v>
      </c>
      <c r="AB15" s="2">
        <v>0</v>
      </c>
      <c r="AC15" s="9">
        <f t="shared" si="8"/>
        <v>0</v>
      </c>
      <c r="AD15" s="2">
        <v>8.6999999999999994E-2</v>
      </c>
      <c r="AE15" s="2">
        <v>4.2999999999999997E-2</v>
      </c>
      <c r="AF15" s="9">
        <f t="shared" si="9"/>
        <v>5.8227828398455657</v>
      </c>
      <c r="AG15" s="2">
        <v>8.9999999999999993E-3</v>
      </c>
      <c r="AH15" s="2">
        <v>1.4999999999999999E-2</v>
      </c>
      <c r="AI15" s="9">
        <f t="shared" si="10"/>
        <v>1.0495713410721541</v>
      </c>
      <c r="AJ15" s="2">
        <v>0</v>
      </c>
      <c r="AK15" s="2">
        <v>0</v>
      </c>
      <c r="AL15" s="9">
        <f t="shared" si="11"/>
        <v>0</v>
      </c>
      <c r="AM15" s="2">
        <v>0.155</v>
      </c>
      <c r="AN15" s="2">
        <v>5.2999999999999999E-2</v>
      </c>
      <c r="AO15" s="9">
        <f t="shared" si="12"/>
        <v>9.8286519930252894</v>
      </c>
      <c r="AP15" s="2">
        <v>0.21299999999999999</v>
      </c>
      <c r="AQ15" s="2">
        <v>4.4999999999999998E-2</v>
      </c>
      <c r="AR15" s="9">
        <f t="shared" si="13"/>
        <v>43.540326135664166</v>
      </c>
      <c r="AS15" s="2">
        <v>0.20399999999999999</v>
      </c>
      <c r="AT15" s="2">
        <v>7.1999999999999995E-2</v>
      </c>
      <c r="AU15" s="9">
        <f t="shared" si="14"/>
        <v>43.266615305567868</v>
      </c>
      <c r="AV15" s="9">
        <f t="shared" si="15"/>
        <v>392.96413788935348</v>
      </c>
    </row>
    <row r="16" spans="1:48" ht="16" thickBot="1" x14ac:dyDescent="0.25">
      <c r="A16" s="3">
        <v>0.25</v>
      </c>
      <c r="B16" s="4">
        <v>42907</v>
      </c>
      <c r="C16" s="2">
        <v>0</v>
      </c>
      <c r="D16" s="2">
        <v>0</v>
      </c>
      <c r="E16" s="9">
        <f t="shared" si="0"/>
        <v>0</v>
      </c>
      <c r="F16" s="2">
        <v>0</v>
      </c>
      <c r="G16" s="2">
        <v>0</v>
      </c>
      <c r="H16" s="9">
        <f t="shared" si="1"/>
        <v>0</v>
      </c>
      <c r="I16" s="2">
        <v>0.42399999999999999</v>
      </c>
      <c r="J16" s="2">
        <v>0.10299999999999999</v>
      </c>
      <c r="K16" s="9">
        <f t="shared" si="2"/>
        <v>87.266259230013972</v>
      </c>
      <c r="L16" s="2">
        <v>8.0000000000000002E-3</v>
      </c>
      <c r="M16" s="2">
        <v>1.9E-2</v>
      </c>
      <c r="N16" s="9">
        <f t="shared" si="3"/>
        <v>4.1231056256176606</v>
      </c>
      <c r="O16" s="2">
        <v>2.3999999999999998E-3</v>
      </c>
      <c r="P16" s="2">
        <v>5.1999999999999998E-3</v>
      </c>
      <c r="Q16" s="9">
        <f t="shared" si="4"/>
        <v>11.454256850621082</v>
      </c>
      <c r="R16" s="2">
        <v>8.0399999999999999E-2</v>
      </c>
      <c r="S16" s="2">
        <v>1.34E-2</v>
      </c>
      <c r="T16" s="9">
        <f t="shared" si="5"/>
        <v>163.01803581199229</v>
      </c>
      <c r="U16" s="2">
        <v>0.17399999999999999</v>
      </c>
      <c r="V16" s="2">
        <v>0.05</v>
      </c>
      <c r="W16" s="9">
        <f t="shared" si="6"/>
        <v>14.483314537770697</v>
      </c>
      <c r="X16" s="2">
        <v>0.33400000000000002</v>
      </c>
      <c r="Y16" s="2">
        <v>4.4999999999999998E-2</v>
      </c>
      <c r="Z16" s="9">
        <f t="shared" si="7"/>
        <v>20.221068221041143</v>
      </c>
      <c r="AA16" s="2">
        <v>0</v>
      </c>
      <c r="AB16" s="2">
        <v>0</v>
      </c>
      <c r="AC16" s="9">
        <f t="shared" si="8"/>
        <v>0</v>
      </c>
      <c r="AD16" s="2">
        <v>9.9000000000000005E-2</v>
      </c>
      <c r="AE16" s="2">
        <v>4.4999999999999998E-2</v>
      </c>
      <c r="AF16" s="9">
        <f t="shared" si="9"/>
        <v>6.5248448257410683</v>
      </c>
      <c r="AG16" s="2">
        <v>8.0000000000000002E-3</v>
      </c>
      <c r="AH16" s="2">
        <v>1.4E-2</v>
      </c>
      <c r="AI16" s="9">
        <f t="shared" si="10"/>
        <v>0.96747092979582594</v>
      </c>
      <c r="AJ16" s="2">
        <v>0</v>
      </c>
      <c r="AK16" s="2">
        <v>0</v>
      </c>
      <c r="AL16" s="9">
        <f t="shared" si="11"/>
        <v>0</v>
      </c>
      <c r="AM16" s="2">
        <v>0.189</v>
      </c>
      <c r="AN16" s="2">
        <v>4.2000000000000003E-2</v>
      </c>
      <c r="AO16" s="9">
        <f t="shared" si="12"/>
        <v>11.616626016189038</v>
      </c>
      <c r="AP16" s="2">
        <v>0.246</v>
      </c>
      <c r="AQ16" s="2">
        <v>4.8000000000000001E-2</v>
      </c>
      <c r="AR16" s="9">
        <f t="shared" si="13"/>
        <v>50.12783657809301</v>
      </c>
      <c r="AS16" s="2">
        <v>0.23599999999999999</v>
      </c>
      <c r="AT16" s="2">
        <v>7.3999999999999996E-2</v>
      </c>
      <c r="AU16" s="9">
        <f t="shared" si="14"/>
        <v>49.4659478833672</v>
      </c>
      <c r="AV16" s="9">
        <f t="shared" si="15"/>
        <v>419.26876651024304</v>
      </c>
    </row>
    <row r="17" spans="1:48" ht="16" thickBot="1" x14ac:dyDescent="0.25">
      <c r="A17" s="3">
        <v>0.27083333333333331</v>
      </c>
      <c r="B17" s="4">
        <v>42907</v>
      </c>
      <c r="C17" s="2">
        <v>0</v>
      </c>
      <c r="D17" s="2">
        <v>0</v>
      </c>
      <c r="E17" s="9">
        <f t="shared" si="0"/>
        <v>0</v>
      </c>
      <c r="F17" s="2">
        <v>0</v>
      </c>
      <c r="G17" s="2">
        <v>0</v>
      </c>
      <c r="H17" s="9">
        <f t="shared" si="1"/>
        <v>0</v>
      </c>
      <c r="I17" s="2">
        <v>0.51400000000000001</v>
      </c>
      <c r="J17" s="2">
        <v>0.113</v>
      </c>
      <c r="K17" s="9">
        <f t="shared" si="2"/>
        <v>105.25492862569428</v>
      </c>
      <c r="L17" s="2">
        <v>8.9999999999999993E-3</v>
      </c>
      <c r="M17" s="2">
        <v>1.7999999999999999E-2</v>
      </c>
      <c r="N17" s="9">
        <f t="shared" si="3"/>
        <v>4.0249223594996213</v>
      </c>
      <c r="O17" s="2">
        <v>2.2000000000000001E-3</v>
      </c>
      <c r="P17" s="2">
        <v>5.0000000000000001E-3</v>
      </c>
      <c r="Q17" s="9">
        <f t="shared" si="4"/>
        <v>10.925200226998131</v>
      </c>
      <c r="R17" s="2">
        <v>7.9600000000000004E-2</v>
      </c>
      <c r="S17" s="2">
        <v>1.26E-2</v>
      </c>
      <c r="T17" s="9">
        <f t="shared" si="5"/>
        <v>161.18213300487125</v>
      </c>
      <c r="U17" s="2">
        <v>0.16900000000000001</v>
      </c>
      <c r="V17" s="2">
        <v>4.1000000000000002E-2</v>
      </c>
      <c r="W17" s="9">
        <f t="shared" si="6"/>
        <v>13.9121817124418</v>
      </c>
      <c r="X17" s="2">
        <v>0.378</v>
      </c>
      <c r="Y17" s="2">
        <v>0.05</v>
      </c>
      <c r="Z17" s="9">
        <f t="shared" si="7"/>
        <v>22.877552316626883</v>
      </c>
      <c r="AA17" s="2">
        <v>0</v>
      </c>
      <c r="AB17" s="2">
        <v>0</v>
      </c>
      <c r="AC17" s="9">
        <f t="shared" si="8"/>
        <v>0</v>
      </c>
      <c r="AD17" s="2">
        <v>0.127</v>
      </c>
      <c r="AE17" s="2">
        <v>0.05</v>
      </c>
      <c r="AF17" s="9">
        <f t="shared" si="9"/>
        <v>8.189285683135008</v>
      </c>
      <c r="AG17" s="2">
        <v>8.0000000000000002E-3</v>
      </c>
      <c r="AH17" s="2">
        <v>1.4E-2</v>
      </c>
      <c r="AI17" s="9">
        <f t="shared" si="10"/>
        <v>0.96747092979582594</v>
      </c>
      <c r="AJ17" s="2">
        <v>0</v>
      </c>
      <c r="AK17" s="2">
        <v>0</v>
      </c>
      <c r="AL17" s="9">
        <f t="shared" si="11"/>
        <v>0</v>
      </c>
      <c r="AM17" s="2">
        <v>0.19400000000000001</v>
      </c>
      <c r="AN17" s="2">
        <v>5.1999999999999998E-2</v>
      </c>
      <c r="AO17" s="9">
        <f t="shared" si="12"/>
        <v>12.050892083161314</v>
      </c>
      <c r="AP17" s="2">
        <v>0.25800000000000001</v>
      </c>
      <c r="AQ17" s="2">
        <v>0.05</v>
      </c>
      <c r="AR17" s="9">
        <f t="shared" si="13"/>
        <v>52.560060882765349</v>
      </c>
      <c r="AS17" s="2">
        <v>0.27700000000000002</v>
      </c>
      <c r="AT17" s="2">
        <v>8.1000000000000003E-2</v>
      </c>
      <c r="AU17" s="9">
        <f t="shared" si="14"/>
        <v>57.720013860012202</v>
      </c>
      <c r="AV17" s="9">
        <f t="shared" si="15"/>
        <v>449.66464168500164</v>
      </c>
    </row>
    <row r="18" spans="1:48" ht="16" thickBot="1" x14ac:dyDescent="0.25">
      <c r="A18" s="3">
        <v>0.29166666666666669</v>
      </c>
      <c r="B18" s="4">
        <v>42907</v>
      </c>
      <c r="C18" s="2">
        <v>0</v>
      </c>
      <c r="D18" s="2">
        <v>0</v>
      </c>
      <c r="E18" s="9">
        <f t="shared" si="0"/>
        <v>0</v>
      </c>
      <c r="F18" s="2">
        <v>0</v>
      </c>
      <c r="G18" s="2">
        <v>0</v>
      </c>
      <c r="H18" s="9">
        <f t="shared" si="1"/>
        <v>0</v>
      </c>
      <c r="I18" s="2">
        <v>0.51300000000000001</v>
      </c>
      <c r="J18" s="2">
        <v>0.11899999999999999</v>
      </c>
      <c r="K18" s="9">
        <f t="shared" si="2"/>
        <v>105.32426121269496</v>
      </c>
      <c r="L18" s="2">
        <v>8.0000000000000002E-3</v>
      </c>
      <c r="M18" s="2">
        <v>1.7999999999999999E-2</v>
      </c>
      <c r="N18" s="9">
        <f t="shared" si="3"/>
        <v>3.9395431207184419</v>
      </c>
      <c r="O18" s="2">
        <v>2.2000000000000001E-3</v>
      </c>
      <c r="P18" s="2">
        <v>4.1999999999999997E-3</v>
      </c>
      <c r="Q18" s="9">
        <f t="shared" si="4"/>
        <v>9.4826156729037585</v>
      </c>
      <c r="R18" s="2">
        <v>7.8799999999999995E-2</v>
      </c>
      <c r="S18" s="2">
        <v>1.2200000000000001E-2</v>
      </c>
      <c r="T18" s="9">
        <f t="shared" si="5"/>
        <v>159.47764733654682</v>
      </c>
      <c r="U18" s="2">
        <v>0.17799999999999999</v>
      </c>
      <c r="V18" s="2">
        <v>5.0999999999999997E-2</v>
      </c>
      <c r="W18" s="9">
        <f t="shared" si="6"/>
        <v>14.812967292207189</v>
      </c>
      <c r="X18" s="2">
        <v>0.51</v>
      </c>
      <c r="Y18" s="2">
        <v>5.8999999999999997E-2</v>
      </c>
      <c r="Z18" s="9">
        <f t="shared" si="7"/>
        <v>30.804084144801319</v>
      </c>
      <c r="AA18" s="2">
        <v>0</v>
      </c>
      <c r="AB18" s="2">
        <v>0</v>
      </c>
      <c r="AC18" s="9">
        <f t="shared" si="8"/>
        <v>0</v>
      </c>
      <c r="AD18" s="2">
        <v>0.156</v>
      </c>
      <c r="AE18" s="2">
        <v>6.6000000000000003E-2</v>
      </c>
      <c r="AF18" s="9">
        <f t="shared" si="9"/>
        <v>10.163227833715036</v>
      </c>
      <c r="AG18" s="2">
        <v>8.0000000000000002E-3</v>
      </c>
      <c r="AH18" s="2">
        <v>1.4999999999999999E-2</v>
      </c>
      <c r="AI18" s="9">
        <f t="shared" si="10"/>
        <v>1.0199999999999998</v>
      </c>
      <c r="AJ18" s="2">
        <v>0</v>
      </c>
      <c r="AK18" s="2">
        <v>0</v>
      </c>
      <c r="AL18" s="9">
        <f t="shared" si="11"/>
        <v>0</v>
      </c>
      <c r="AM18" s="2">
        <v>0.221</v>
      </c>
      <c r="AN18" s="2">
        <v>6.3E-2</v>
      </c>
      <c r="AO18" s="9">
        <f t="shared" si="12"/>
        <v>13.788255872299441</v>
      </c>
      <c r="AP18" s="2">
        <v>0.30599999999999999</v>
      </c>
      <c r="AQ18" s="2">
        <v>0.04</v>
      </c>
      <c r="AR18" s="9">
        <f t="shared" si="13"/>
        <v>61.720661046362743</v>
      </c>
      <c r="AS18" s="2">
        <v>0.31</v>
      </c>
      <c r="AT18" s="2">
        <v>8.1000000000000003E-2</v>
      </c>
      <c r="AU18" s="9">
        <f t="shared" si="14"/>
        <v>64.08151059393029</v>
      </c>
      <c r="AV18" s="9">
        <f t="shared" si="15"/>
        <v>474.61477412618001</v>
      </c>
    </row>
    <row r="19" spans="1:48" ht="16" thickBot="1" x14ac:dyDescent="0.25">
      <c r="A19" s="3">
        <v>0.3125</v>
      </c>
      <c r="B19" s="4">
        <v>42907</v>
      </c>
      <c r="C19" s="2">
        <v>0</v>
      </c>
      <c r="D19" s="2">
        <v>0</v>
      </c>
      <c r="E19" s="9">
        <f t="shared" si="0"/>
        <v>0</v>
      </c>
      <c r="F19" s="2">
        <v>0</v>
      </c>
      <c r="G19" s="2">
        <v>0</v>
      </c>
      <c r="H19" s="9">
        <f t="shared" si="1"/>
        <v>0</v>
      </c>
      <c r="I19" s="2">
        <v>0.54200000000000004</v>
      </c>
      <c r="J19" s="2">
        <v>0.13200000000000001</v>
      </c>
      <c r="K19" s="9">
        <f t="shared" si="2"/>
        <v>111.56845432289542</v>
      </c>
      <c r="L19" s="2">
        <v>8.0000000000000002E-3</v>
      </c>
      <c r="M19" s="2">
        <v>1.7000000000000001E-2</v>
      </c>
      <c r="N19" s="9">
        <f t="shared" si="3"/>
        <v>3.757658845611187</v>
      </c>
      <c r="O19" s="2">
        <v>2.3999999999999998E-3</v>
      </c>
      <c r="P19" s="2">
        <v>2.8E-3</v>
      </c>
      <c r="Q19" s="9">
        <f t="shared" si="4"/>
        <v>7.3756355658343091</v>
      </c>
      <c r="R19" s="2">
        <v>0.08</v>
      </c>
      <c r="S19" s="2">
        <v>1.0800000000000001E-2</v>
      </c>
      <c r="T19" s="9">
        <f t="shared" si="5"/>
        <v>161.45141684110425</v>
      </c>
      <c r="U19" s="2">
        <v>0.17299999999999999</v>
      </c>
      <c r="V19" s="2">
        <v>3.9E-2</v>
      </c>
      <c r="W19" s="9">
        <f t="shared" si="6"/>
        <v>14.187318280774559</v>
      </c>
      <c r="X19" s="2">
        <v>0.622</v>
      </c>
      <c r="Y19" s="2">
        <v>9.1999999999999998E-2</v>
      </c>
      <c r="Z19" s="9">
        <f t="shared" si="7"/>
        <v>37.72602284895666</v>
      </c>
      <c r="AA19" s="2">
        <v>0</v>
      </c>
      <c r="AB19" s="2">
        <v>0</v>
      </c>
      <c r="AC19" s="9">
        <f t="shared" si="8"/>
        <v>0</v>
      </c>
      <c r="AD19" s="2">
        <v>0.159</v>
      </c>
      <c r="AE19" s="2">
        <v>6.9000000000000006E-2</v>
      </c>
      <c r="AF19" s="9">
        <f t="shared" si="9"/>
        <v>10.399576914471089</v>
      </c>
      <c r="AG19" s="2">
        <v>8.0000000000000002E-3</v>
      </c>
      <c r="AH19" s="2">
        <v>1.2999999999999999E-2</v>
      </c>
      <c r="AI19" s="9">
        <f t="shared" si="10"/>
        <v>0.91586025134842486</v>
      </c>
      <c r="AJ19" s="2">
        <v>0</v>
      </c>
      <c r="AK19" s="2">
        <v>0</v>
      </c>
      <c r="AL19" s="9">
        <f t="shared" si="11"/>
        <v>0</v>
      </c>
      <c r="AM19" s="2">
        <v>0.24099999999999999</v>
      </c>
      <c r="AN19" s="2">
        <v>5.1999999999999998E-2</v>
      </c>
      <c r="AO19" s="9">
        <f t="shared" si="12"/>
        <v>14.792768503562813</v>
      </c>
      <c r="AP19" s="2">
        <v>0.34699999999999998</v>
      </c>
      <c r="AQ19" s="2">
        <v>4.9000000000000002E-2</v>
      </c>
      <c r="AR19" s="9">
        <f t="shared" si="13"/>
        <v>70.088515464375462</v>
      </c>
      <c r="AS19" s="2">
        <v>0.30599999999999999</v>
      </c>
      <c r="AT19" s="2">
        <v>8.8999999999999996E-2</v>
      </c>
      <c r="AU19" s="9">
        <f t="shared" si="14"/>
        <v>63.736018074554991</v>
      </c>
      <c r="AV19" s="9">
        <f t="shared" si="15"/>
        <v>495.99924591348912</v>
      </c>
    </row>
    <row r="20" spans="1:48" ht="16" thickBot="1" x14ac:dyDescent="0.25">
      <c r="A20" s="3">
        <v>0.33333333333333331</v>
      </c>
      <c r="B20" s="4">
        <v>42907</v>
      </c>
      <c r="C20" s="2">
        <v>0</v>
      </c>
      <c r="D20" s="2">
        <v>0</v>
      </c>
      <c r="E20" s="9">
        <f t="shared" si="0"/>
        <v>0</v>
      </c>
      <c r="F20" s="2">
        <v>0</v>
      </c>
      <c r="G20" s="2">
        <v>0</v>
      </c>
      <c r="H20" s="9">
        <f t="shared" si="1"/>
        <v>0</v>
      </c>
      <c r="I20" s="2">
        <v>0.58499999999999996</v>
      </c>
      <c r="J20" s="2">
        <v>0.14399999999999999</v>
      </c>
      <c r="K20" s="9">
        <f t="shared" si="2"/>
        <v>120.49248939249281</v>
      </c>
      <c r="L20" s="2">
        <v>8.9999999999999993E-3</v>
      </c>
      <c r="M20" s="2">
        <v>1.7999999999999999E-2</v>
      </c>
      <c r="N20" s="9">
        <f t="shared" si="3"/>
        <v>4.0249223594996213</v>
      </c>
      <c r="O20" s="2">
        <v>2.2000000000000001E-3</v>
      </c>
      <c r="P20" s="2">
        <v>2.2000000000000001E-3</v>
      </c>
      <c r="Q20" s="9">
        <f t="shared" si="4"/>
        <v>6.2225396744416184</v>
      </c>
      <c r="R20" s="2">
        <v>8.1199999999999994E-2</v>
      </c>
      <c r="S20" s="2">
        <v>1.0999999999999999E-2</v>
      </c>
      <c r="T20" s="9">
        <f t="shared" si="5"/>
        <v>163.88337316518721</v>
      </c>
      <c r="U20" s="2">
        <v>0.19700000000000001</v>
      </c>
      <c r="V20" s="2">
        <v>5.1999999999999998E-2</v>
      </c>
      <c r="W20" s="9">
        <f t="shared" si="6"/>
        <v>16.299791409708288</v>
      </c>
      <c r="X20" s="2">
        <v>0.626</v>
      </c>
      <c r="Y20" s="2">
        <v>9.9000000000000005E-2</v>
      </c>
      <c r="Z20" s="9">
        <f t="shared" si="7"/>
        <v>38.02679581558246</v>
      </c>
      <c r="AA20" s="2">
        <v>0</v>
      </c>
      <c r="AB20" s="2">
        <v>0</v>
      </c>
      <c r="AC20" s="9">
        <f t="shared" si="8"/>
        <v>0</v>
      </c>
      <c r="AD20" s="2">
        <v>0.13400000000000001</v>
      </c>
      <c r="AE20" s="2">
        <v>4.7E-2</v>
      </c>
      <c r="AF20" s="9">
        <f t="shared" si="9"/>
        <v>8.5202112649863331</v>
      </c>
      <c r="AG20" s="2">
        <v>8.0000000000000002E-3</v>
      </c>
      <c r="AH20" s="2">
        <v>1.4E-2</v>
      </c>
      <c r="AI20" s="9">
        <f t="shared" si="10"/>
        <v>0.96747092979582594</v>
      </c>
      <c r="AJ20" s="2">
        <v>0</v>
      </c>
      <c r="AK20" s="2">
        <v>0</v>
      </c>
      <c r="AL20" s="9">
        <f t="shared" si="11"/>
        <v>0</v>
      </c>
      <c r="AM20" s="2">
        <v>0.19800000000000001</v>
      </c>
      <c r="AN20" s="2">
        <v>5.2999999999999999E-2</v>
      </c>
      <c r="AO20" s="9">
        <f t="shared" si="12"/>
        <v>12.298243777060202</v>
      </c>
      <c r="AP20" s="2">
        <v>0.32600000000000001</v>
      </c>
      <c r="AQ20" s="2">
        <v>4.1000000000000002E-2</v>
      </c>
      <c r="AR20" s="9">
        <f t="shared" si="13"/>
        <v>65.713621114651716</v>
      </c>
      <c r="AS20" s="2">
        <v>0.33</v>
      </c>
      <c r="AT20" s="2">
        <v>0.1</v>
      </c>
      <c r="AU20" s="9">
        <f t="shared" si="14"/>
        <v>68.963758598266665</v>
      </c>
      <c r="AV20" s="9">
        <f t="shared" si="15"/>
        <v>505.41321750167282</v>
      </c>
    </row>
    <row r="21" spans="1:48" ht="16" thickBot="1" x14ac:dyDescent="0.25">
      <c r="A21" s="3">
        <v>0.35416666666666669</v>
      </c>
      <c r="B21" s="4">
        <v>42907</v>
      </c>
      <c r="C21" s="2">
        <v>0</v>
      </c>
      <c r="D21" s="2">
        <v>0</v>
      </c>
      <c r="E21" s="9">
        <f t="shared" si="0"/>
        <v>0</v>
      </c>
      <c r="F21" s="2">
        <v>0</v>
      </c>
      <c r="G21" s="2">
        <v>0</v>
      </c>
      <c r="H21" s="9">
        <f t="shared" si="1"/>
        <v>0</v>
      </c>
      <c r="I21" s="2">
        <v>0.54300000000000004</v>
      </c>
      <c r="J21" s="2">
        <v>0.13100000000000001</v>
      </c>
      <c r="K21" s="9">
        <f t="shared" si="2"/>
        <v>111.71571062299162</v>
      </c>
      <c r="L21" s="2">
        <v>8.0000000000000002E-3</v>
      </c>
      <c r="M21" s="2">
        <v>1.7000000000000001E-2</v>
      </c>
      <c r="N21" s="9">
        <f t="shared" si="3"/>
        <v>3.757658845611187</v>
      </c>
      <c r="O21" s="2">
        <v>2E-3</v>
      </c>
      <c r="P21" s="2">
        <v>2E-3</v>
      </c>
      <c r="Q21" s="9">
        <f t="shared" si="4"/>
        <v>5.6568542494923797</v>
      </c>
      <c r="R21" s="2">
        <v>8.2199999999999995E-2</v>
      </c>
      <c r="S21" s="2">
        <v>1.2999999999999999E-2</v>
      </c>
      <c r="T21" s="9">
        <f t="shared" si="5"/>
        <v>166.44326360655151</v>
      </c>
      <c r="U21" s="2">
        <v>0.19900000000000001</v>
      </c>
      <c r="V21" s="2">
        <v>5.1999999999999998E-2</v>
      </c>
      <c r="W21" s="9">
        <f t="shared" si="6"/>
        <v>16.454543445504651</v>
      </c>
      <c r="X21" s="2">
        <v>0.63</v>
      </c>
      <c r="Y21" s="2">
        <v>0.112</v>
      </c>
      <c r="Z21" s="9">
        <f t="shared" si="7"/>
        <v>38.392686803608839</v>
      </c>
      <c r="AA21" s="2">
        <v>0</v>
      </c>
      <c r="AB21" s="2">
        <v>0</v>
      </c>
      <c r="AC21" s="9">
        <f t="shared" si="8"/>
        <v>0</v>
      </c>
      <c r="AD21" s="2">
        <v>0.13400000000000001</v>
      </c>
      <c r="AE21" s="2">
        <v>4.9000000000000002E-2</v>
      </c>
      <c r="AF21" s="9">
        <f t="shared" si="9"/>
        <v>8.5606775432789206</v>
      </c>
      <c r="AG21" s="2">
        <v>8.0000000000000002E-3</v>
      </c>
      <c r="AH21" s="2">
        <v>1.2999999999999999E-2</v>
      </c>
      <c r="AI21" s="9">
        <f t="shared" si="10"/>
        <v>0.91586025134842486</v>
      </c>
      <c r="AJ21" s="2">
        <v>0</v>
      </c>
      <c r="AK21" s="2">
        <v>0</v>
      </c>
      <c r="AL21" s="9">
        <f t="shared" si="11"/>
        <v>0</v>
      </c>
      <c r="AM21" s="2">
        <v>0.16200000000000001</v>
      </c>
      <c r="AN21" s="2">
        <v>3.7999999999999999E-2</v>
      </c>
      <c r="AO21" s="9">
        <f t="shared" si="12"/>
        <v>9.9838269215767159</v>
      </c>
      <c r="AP21" s="2">
        <v>0.314</v>
      </c>
      <c r="AQ21" s="2">
        <v>4.2000000000000003E-2</v>
      </c>
      <c r="AR21" s="9">
        <f t="shared" si="13"/>
        <v>63.359292925347575</v>
      </c>
      <c r="AS21" s="2">
        <v>0.33300000000000002</v>
      </c>
      <c r="AT21" s="2">
        <v>0.10100000000000001</v>
      </c>
      <c r="AU21" s="9">
        <f t="shared" si="14"/>
        <v>69.595976895220033</v>
      </c>
      <c r="AV21" s="9">
        <f t="shared" si="15"/>
        <v>494.83635211053189</v>
      </c>
    </row>
    <row r="22" spans="1:48" ht="16" thickBot="1" x14ac:dyDescent="0.25">
      <c r="A22" s="3">
        <v>0.375</v>
      </c>
      <c r="B22" s="4">
        <v>42907</v>
      </c>
      <c r="C22" s="2">
        <v>0</v>
      </c>
      <c r="D22" s="2">
        <v>0</v>
      </c>
      <c r="E22" s="9">
        <f t="shared" si="0"/>
        <v>0</v>
      </c>
      <c r="F22" s="2">
        <v>0</v>
      </c>
      <c r="G22" s="2">
        <v>0</v>
      </c>
      <c r="H22" s="9">
        <f t="shared" si="1"/>
        <v>0</v>
      </c>
      <c r="I22" s="2">
        <v>0.54</v>
      </c>
      <c r="J22" s="2">
        <v>0.11700000000000001</v>
      </c>
      <c r="K22" s="9">
        <f t="shared" si="2"/>
        <v>110.50592744282997</v>
      </c>
      <c r="L22" s="2">
        <v>7.0000000000000001E-3</v>
      </c>
      <c r="M22" s="2">
        <v>1.4999999999999999E-2</v>
      </c>
      <c r="N22" s="9">
        <f t="shared" si="3"/>
        <v>3.3105890714493698</v>
      </c>
      <c r="O22" s="2">
        <v>2.2000000000000001E-3</v>
      </c>
      <c r="P22" s="2">
        <v>2E-3</v>
      </c>
      <c r="Q22" s="9">
        <f t="shared" si="4"/>
        <v>5.9464274989274024</v>
      </c>
      <c r="R22" s="2">
        <v>6.9400000000000003E-2</v>
      </c>
      <c r="S22" s="2">
        <v>1.34E-2</v>
      </c>
      <c r="T22" s="9">
        <f t="shared" si="5"/>
        <v>141.36364454837744</v>
      </c>
      <c r="U22" s="2">
        <v>0.19900000000000001</v>
      </c>
      <c r="V22" s="2">
        <v>5.3999999999999999E-2</v>
      </c>
      <c r="W22" s="9">
        <f t="shared" si="6"/>
        <v>16.495720657188642</v>
      </c>
      <c r="X22" s="2">
        <v>0.63300000000000001</v>
      </c>
      <c r="Y22" s="2">
        <v>0.12</v>
      </c>
      <c r="Z22" s="9">
        <f t="shared" si="7"/>
        <v>38.656440601793641</v>
      </c>
      <c r="AA22" s="2">
        <v>0</v>
      </c>
      <c r="AB22" s="2">
        <v>0</v>
      </c>
      <c r="AC22" s="9">
        <f t="shared" si="8"/>
        <v>0</v>
      </c>
      <c r="AD22" s="2">
        <v>0.14499999999999999</v>
      </c>
      <c r="AE22" s="2">
        <v>4.9000000000000002E-2</v>
      </c>
      <c r="AF22" s="9">
        <f t="shared" si="9"/>
        <v>9.1833327283726351</v>
      </c>
      <c r="AG22" s="2">
        <v>8.0000000000000002E-3</v>
      </c>
      <c r="AH22" s="2">
        <v>1.2999999999999999E-2</v>
      </c>
      <c r="AI22" s="9">
        <f t="shared" si="10"/>
        <v>0.91586025134842486</v>
      </c>
      <c r="AJ22" s="2">
        <v>0</v>
      </c>
      <c r="AK22" s="2">
        <v>0</v>
      </c>
      <c r="AL22" s="9">
        <f t="shared" si="11"/>
        <v>0</v>
      </c>
      <c r="AM22" s="2">
        <v>0.192</v>
      </c>
      <c r="AN22" s="2">
        <v>4.7E-2</v>
      </c>
      <c r="AO22" s="9">
        <f t="shared" si="12"/>
        <v>11.86013490648399</v>
      </c>
      <c r="AP22" s="2">
        <v>0.34899999999999998</v>
      </c>
      <c r="AQ22" s="2">
        <v>4.8000000000000001E-2</v>
      </c>
      <c r="AR22" s="9">
        <f t="shared" si="13"/>
        <v>70.457079133327682</v>
      </c>
      <c r="AS22" s="2">
        <v>0.30099999999999999</v>
      </c>
      <c r="AT22" s="2">
        <v>7.9000000000000001E-2</v>
      </c>
      <c r="AU22" s="9">
        <f t="shared" si="14"/>
        <v>62.238894591726158</v>
      </c>
      <c r="AV22" s="9">
        <f t="shared" si="15"/>
        <v>470.93405143182537</v>
      </c>
    </row>
    <row r="23" spans="1:48" ht="16" thickBot="1" x14ac:dyDescent="0.25">
      <c r="A23" s="3">
        <v>0.39583333333333331</v>
      </c>
      <c r="B23" s="4">
        <v>42907</v>
      </c>
      <c r="C23" s="2">
        <v>0</v>
      </c>
      <c r="D23" s="2">
        <v>0</v>
      </c>
      <c r="E23" s="9">
        <f t="shared" si="0"/>
        <v>0</v>
      </c>
      <c r="F23" s="2">
        <v>0</v>
      </c>
      <c r="G23" s="2">
        <v>0</v>
      </c>
      <c r="H23" s="9">
        <f t="shared" si="1"/>
        <v>0</v>
      </c>
      <c r="I23" s="2">
        <v>0.53900000000000003</v>
      </c>
      <c r="J23" s="2">
        <v>9.7000000000000003E-2</v>
      </c>
      <c r="K23" s="9">
        <f t="shared" si="2"/>
        <v>109.53173056242653</v>
      </c>
      <c r="L23" s="2">
        <v>0</v>
      </c>
      <c r="M23" s="2">
        <v>0</v>
      </c>
      <c r="N23" s="9">
        <f t="shared" si="3"/>
        <v>0</v>
      </c>
      <c r="O23" s="2">
        <v>2.2000000000000001E-3</v>
      </c>
      <c r="P23" s="2">
        <v>2E-3</v>
      </c>
      <c r="Q23" s="9">
        <f t="shared" si="4"/>
        <v>5.9464274989274024</v>
      </c>
      <c r="R23" s="2">
        <v>6.3600000000000004E-2</v>
      </c>
      <c r="S23" s="2">
        <v>1.24E-2</v>
      </c>
      <c r="T23" s="9">
        <f t="shared" si="5"/>
        <v>129.59506163430768</v>
      </c>
      <c r="U23" s="2">
        <v>0.20100000000000001</v>
      </c>
      <c r="V23" s="2">
        <v>5.1999999999999998E-2</v>
      </c>
      <c r="W23" s="9">
        <f t="shared" si="6"/>
        <v>16.609394931784841</v>
      </c>
      <c r="X23" s="2">
        <v>0.63400000000000001</v>
      </c>
      <c r="Y23" s="2">
        <v>0.114</v>
      </c>
      <c r="Z23" s="9">
        <f t="shared" si="7"/>
        <v>38.65006080202204</v>
      </c>
      <c r="AA23" s="2">
        <v>0</v>
      </c>
      <c r="AB23" s="2">
        <v>0</v>
      </c>
      <c r="AC23" s="9">
        <f t="shared" si="8"/>
        <v>0</v>
      </c>
      <c r="AD23" s="2">
        <v>0.13500000000000001</v>
      </c>
      <c r="AE23" s="2">
        <v>4.5999999999999999E-2</v>
      </c>
      <c r="AF23" s="9">
        <f t="shared" si="9"/>
        <v>8.5573126622789708</v>
      </c>
      <c r="AG23" s="2">
        <v>8.0000000000000002E-3</v>
      </c>
      <c r="AH23" s="2">
        <v>1.2999999999999999E-2</v>
      </c>
      <c r="AI23" s="9">
        <f t="shared" si="10"/>
        <v>0.91586025134842486</v>
      </c>
      <c r="AJ23" s="2">
        <v>0</v>
      </c>
      <c r="AK23" s="2">
        <v>0</v>
      </c>
      <c r="AL23" s="9">
        <f t="shared" si="11"/>
        <v>0</v>
      </c>
      <c r="AM23" s="2">
        <v>0.23200000000000001</v>
      </c>
      <c r="AN23" s="2">
        <v>3.9E-2</v>
      </c>
      <c r="AO23" s="9">
        <f t="shared" si="12"/>
        <v>14.115310836109845</v>
      </c>
      <c r="AP23" s="2">
        <v>0.35799999999999998</v>
      </c>
      <c r="AQ23" s="2">
        <v>4.9000000000000002E-2</v>
      </c>
      <c r="AR23" s="9">
        <f t="shared" si="13"/>
        <v>72.267558420082239</v>
      </c>
      <c r="AS23" s="2">
        <v>0.318</v>
      </c>
      <c r="AT23" s="2">
        <v>7.0999999999999994E-2</v>
      </c>
      <c r="AU23" s="9">
        <f t="shared" si="14"/>
        <v>65.165942024956564</v>
      </c>
      <c r="AV23" s="9">
        <f t="shared" si="15"/>
        <v>461.35465962424456</v>
      </c>
    </row>
    <row r="24" spans="1:48" ht="16" thickBot="1" x14ac:dyDescent="0.25">
      <c r="A24" s="3">
        <v>0.41666666666666669</v>
      </c>
      <c r="B24" s="4">
        <v>42907</v>
      </c>
      <c r="C24" s="2">
        <v>0</v>
      </c>
      <c r="D24" s="2">
        <v>0</v>
      </c>
      <c r="E24" s="9">
        <f t="shared" si="0"/>
        <v>0</v>
      </c>
      <c r="F24" s="2">
        <v>0</v>
      </c>
      <c r="G24" s="2">
        <v>0</v>
      </c>
      <c r="H24" s="9">
        <f t="shared" si="1"/>
        <v>0</v>
      </c>
      <c r="I24" s="2">
        <v>0.54700000000000004</v>
      </c>
      <c r="J24" s="2">
        <v>0.104</v>
      </c>
      <c r="K24" s="9">
        <f t="shared" si="2"/>
        <v>111.35977729862789</v>
      </c>
      <c r="L24" s="2">
        <v>0</v>
      </c>
      <c r="M24" s="2">
        <v>0</v>
      </c>
      <c r="N24" s="9">
        <f t="shared" si="3"/>
        <v>0</v>
      </c>
      <c r="O24" s="2">
        <v>2.2000000000000001E-3</v>
      </c>
      <c r="P24" s="2">
        <v>2E-3</v>
      </c>
      <c r="Q24" s="9">
        <f t="shared" si="4"/>
        <v>5.9464274989274024</v>
      </c>
      <c r="R24" s="2">
        <v>5.62E-2</v>
      </c>
      <c r="S24" s="2">
        <v>1.26E-2</v>
      </c>
      <c r="T24" s="9">
        <f t="shared" si="5"/>
        <v>115.19027736749312</v>
      </c>
      <c r="U24" s="2">
        <v>0.23100000000000001</v>
      </c>
      <c r="V24" s="2">
        <v>3.2000000000000001E-2</v>
      </c>
      <c r="W24" s="9">
        <f t="shared" si="6"/>
        <v>18.656473407372573</v>
      </c>
      <c r="X24" s="2">
        <v>0.56799999999999995</v>
      </c>
      <c r="Y24" s="2">
        <v>0.104</v>
      </c>
      <c r="Z24" s="9">
        <f t="shared" si="7"/>
        <v>34.646558270627686</v>
      </c>
      <c r="AA24" s="2">
        <v>0</v>
      </c>
      <c r="AB24" s="2">
        <v>0</v>
      </c>
      <c r="AC24" s="9">
        <f t="shared" si="8"/>
        <v>0</v>
      </c>
      <c r="AD24" s="2">
        <v>0.124</v>
      </c>
      <c r="AE24" s="2">
        <v>5.3999999999999999E-2</v>
      </c>
      <c r="AF24" s="9">
        <f t="shared" si="9"/>
        <v>8.1148752300944214</v>
      </c>
      <c r="AG24" s="2">
        <v>7.0000000000000001E-3</v>
      </c>
      <c r="AH24" s="2">
        <v>1.2999999999999999E-2</v>
      </c>
      <c r="AI24" s="9">
        <f t="shared" si="10"/>
        <v>0.88588938361400393</v>
      </c>
      <c r="AJ24" s="2">
        <v>0</v>
      </c>
      <c r="AK24" s="2">
        <v>0</v>
      </c>
      <c r="AL24" s="9">
        <f t="shared" si="11"/>
        <v>0</v>
      </c>
      <c r="AM24" s="2">
        <v>0.20300000000000001</v>
      </c>
      <c r="AN24" s="2">
        <v>6.2E-2</v>
      </c>
      <c r="AO24" s="9">
        <f t="shared" si="12"/>
        <v>12.735415187578299</v>
      </c>
      <c r="AP24" s="2">
        <v>0.36</v>
      </c>
      <c r="AQ24" s="2">
        <v>0.05</v>
      </c>
      <c r="AR24" s="9">
        <f t="shared" si="13"/>
        <v>72.691127381545002</v>
      </c>
      <c r="AS24" s="2">
        <v>0.33600000000000002</v>
      </c>
      <c r="AT24" s="2">
        <v>7.3999999999999996E-2</v>
      </c>
      <c r="AU24" s="9">
        <f t="shared" si="14"/>
        <v>68.810464320479625</v>
      </c>
      <c r="AV24" s="9">
        <f t="shared" si="15"/>
        <v>449.03728534636008</v>
      </c>
    </row>
    <row r="25" spans="1:48" ht="16" thickBot="1" x14ac:dyDescent="0.25">
      <c r="A25" s="3">
        <v>0.4375</v>
      </c>
      <c r="B25" s="4">
        <v>42907</v>
      </c>
      <c r="C25" s="2">
        <v>0</v>
      </c>
      <c r="D25" s="2">
        <v>0</v>
      </c>
      <c r="E25" s="9">
        <f t="shared" si="0"/>
        <v>0</v>
      </c>
      <c r="F25" s="2">
        <v>0</v>
      </c>
      <c r="G25" s="2">
        <v>0</v>
      </c>
      <c r="H25" s="9">
        <f t="shared" si="1"/>
        <v>0</v>
      </c>
      <c r="I25" s="2">
        <v>0.56599999999999995</v>
      </c>
      <c r="J25" s="2">
        <v>0.107</v>
      </c>
      <c r="K25" s="9">
        <f t="shared" si="2"/>
        <v>115.2050346122078</v>
      </c>
      <c r="L25" s="2">
        <v>0</v>
      </c>
      <c r="M25" s="2">
        <v>0</v>
      </c>
      <c r="N25" s="9">
        <f t="shared" si="3"/>
        <v>0</v>
      </c>
      <c r="O25" s="2">
        <v>2.2000000000000001E-3</v>
      </c>
      <c r="P25" s="2">
        <v>2E-3</v>
      </c>
      <c r="Q25" s="9">
        <f t="shared" si="4"/>
        <v>5.9464274989274024</v>
      </c>
      <c r="R25" s="2">
        <v>5.5399999999999998E-2</v>
      </c>
      <c r="S25" s="2">
        <v>1.4200000000000001E-2</v>
      </c>
      <c r="T25" s="9">
        <f t="shared" si="5"/>
        <v>114.38181673675234</v>
      </c>
      <c r="U25" s="2">
        <v>0.38100000000000001</v>
      </c>
      <c r="V25" s="2">
        <v>3.7999999999999999E-2</v>
      </c>
      <c r="W25" s="9">
        <f t="shared" si="6"/>
        <v>30.631225897766484</v>
      </c>
      <c r="X25" s="2">
        <v>0.57699999999999996</v>
      </c>
      <c r="Y25" s="2">
        <v>0.1</v>
      </c>
      <c r="Z25" s="9">
        <f t="shared" si="7"/>
        <v>35.13608401629299</v>
      </c>
      <c r="AA25" s="2">
        <v>0</v>
      </c>
      <c r="AB25" s="2">
        <v>0</v>
      </c>
      <c r="AC25" s="9">
        <f t="shared" si="8"/>
        <v>0</v>
      </c>
      <c r="AD25" s="2">
        <v>0.11700000000000001</v>
      </c>
      <c r="AE25" s="2">
        <v>5.0999999999999997E-2</v>
      </c>
      <c r="AF25" s="9">
        <f t="shared" si="9"/>
        <v>7.6579370590257536</v>
      </c>
      <c r="AG25" s="2">
        <v>8.0000000000000002E-3</v>
      </c>
      <c r="AH25" s="2">
        <v>1.2999999999999999E-2</v>
      </c>
      <c r="AI25" s="9">
        <f t="shared" si="10"/>
        <v>0.91586025134842486</v>
      </c>
      <c r="AJ25" s="2">
        <v>0</v>
      </c>
      <c r="AK25" s="2">
        <v>0</v>
      </c>
      <c r="AL25" s="9">
        <f t="shared" si="11"/>
        <v>0</v>
      </c>
      <c r="AM25" s="2">
        <v>0.20799999999999999</v>
      </c>
      <c r="AN25" s="2">
        <v>4.5999999999999999E-2</v>
      </c>
      <c r="AO25" s="9">
        <f t="shared" si="12"/>
        <v>12.781549201876899</v>
      </c>
      <c r="AP25" s="2">
        <v>0.34</v>
      </c>
      <c r="AQ25" s="2">
        <v>5.0999999999999997E-2</v>
      </c>
      <c r="AR25" s="9">
        <f t="shared" si="13"/>
        <v>68.760744614932733</v>
      </c>
      <c r="AS25" s="2">
        <v>0.36599999999999999</v>
      </c>
      <c r="AT25" s="2">
        <v>8.2000000000000003E-2</v>
      </c>
      <c r="AU25" s="9">
        <f t="shared" si="14"/>
        <v>75.014665232872972</v>
      </c>
      <c r="AV25" s="9">
        <f t="shared" si="15"/>
        <v>466.43134512200379</v>
      </c>
    </row>
    <row r="26" spans="1:48" ht="16" thickBot="1" x14ac:dyDescent="0.25">
      <c r="A26" s="3">
        <v>0.45833333333333331</v>
      </c>
      <c r="B26" s="4">
        <v>42907</v>
      </c>
      <c r="C26" s="2">
        <v>0</v>
      </c>
      <c r="D26" s="2">
        <v>0</v>
      </c>
      <c r="E26" s="9">
        <f t="shared" si="0"/>
        <v>0</v>
      </c>
      <c r="F26" s="2">
        <v>0</v>
      </c>
      <c r="G26" s="2">
        <v>0</v>
      </c>
      <c r="H26" s="9">
        <f t="shared" si="1"/>
        <v>0</v>
      </c>
      <c r="I26" s="2">
        <v>0.55700000000000005</v>
      </c>
      <c r="J26" s="2">
        <v>9.9000000000000005E-2</v>
      </c>
      <c r="K26" s="9">
        <f t="shared" si="2"/>
        <v>113.14592347937243</v>
      </c>
      <c r="L26" s="2">
        <v>0</v>
      </c>
      <c r="M26" s="2">
        <v>0</v>
      </c>
      <c r="N26" s="9">
        <f t="shared" si="3"/>
        <v>0</v>
      </c>
      <c r="O26" s="2">
        <v>2.2000000000000001E-3</v>
      </c>
      <c r="P26" s="2">
        <v>2E-3</v>
      </c>
      <c r="Q26" s="9">
        <f t="shared" si="4"/>
        <v>5.9464274989274024</v>
      </c>
      <c r="R26" s="2">
        <v>5.2400000000000002E-2</v>
      </c>
      <c r="S26" s="2">
        <v>1.3599999999999999E-2</v>
      </c>
      <c r="T26" s="9">
        <f t="shared" si="5"/>
        <v>108.27224944555276</v>
      </c>
      <c r="U26" s="2">
        <v>0.39100000000000001</v>
      </c>
      <c r="V26" s="2">
        <v>4.7E-2</v>
      </c>
      <c r="W26" s="9">
        <f t="shared" si="6"/>
        <v>31.505174178220315</v>
      </c>
      <c r="X26" s="2">
        <v>0.53800000000000003</v>
      </c>
      <c r="Y26" s="2">
        <v>9.6000000000000002E-2</v>
      </c>
      <c r="Z26" s="9">
        <f t="shared" si="7"/>
        <v>32.789876486501136</v>
      </c>
      <c r="AA26" s="2">
        <v>0</v>
      </c>
      <c r="AB26" s="2">
        <v>0</v>
      </c>
      <c r="AC26" s="9">
        <f t="shared" si="8"/>
        <v>0</v>
      </c>
      <c r="AD26" s="2">
        <v>0.122</v>
      </c>
      <c r="AE26" s="2">
        <v>0.04</v>
      </c>
      <c r="AF26" s="9">
        <f t="shared" si="9"/>
        <v>7.7034018459379361</v>
      </c>
      <c r="AG26" s="2">
        <v>8.0000000000000002E-3</v>
      </c>
      <c r="AH26" s="2">
        <v>1.2999999999999999E-2</v>
      </c>
      <c r="AI26" s="9">
        <f t="shared" si="10"/>
        <v>0.91586025134842486</v>
      </c>
      <c r="AJ26" s="2">
        <v>0</v>
      </c>
      <c r="AK26" s="2">
        <v>0</v>
      </c>
      <c r="AL26" s="9">
        <f t="shared" si="11"/>
        <v>0</v>
      </c>
      <c r="AM26" s="2">
        <v>0.19500000000000001</v>
      </c>
      <c r="AN26" s="2">
        <v>4.1000000000000002E-2</v>
      </c>
      <c r="AO26" s="9">
        <f t="shared" si="12"/>
        <v>11.955818667075878</v>
      </c>
      <c r="AP26" s="2">
        <v>0.35899999999999999</v>
      </c>
      <c r="AQ26" s="2">
        <v>5.1999999999999998E-2</v>
      </c>
      <c r="AR26" s="9">
        <f t="shared" si="13"/>
        <v>72.549293587188018</v>
      </c>
      <c r="AS26" s="2">
        <v>0.35799999999999998</v>
      </c>
      <c r="AT26" s="2">
        <v>6.7000000000000004E-2</v>
      </c>
      <c r="AU26" s="9">
        <f t="shared" si="14"/>
        <v>72.843119098511977</v>
      </c>
      <c r="AV26" s="9">
        <f t="shared" si="15"/>
        <v>457.62714453863634</v>
      </c>
    </row>
    <row r="27" spans="1:48" ht="16" thickBot="1" x14ac:dyDescent="0.25">
      <c r="A27" s="3">
        <v>0.47916666666666669</v>
      </c>
      <c r="B27" s="4">
        <v>42907</v>
      </c>
      <c r="C27" s="2">
        <v>0</v>
      </c>
      <c r="D27" s="2">
        <v>0</v>
      </c>
      <c r="E27" s="9">
        <f t="shared" si="0"/>
        <v>0</v>
      </c>
      <c r="F27" s="2">
        <v>0</v>
      </c>
      <c r="G27" s="2">
        <v>0</v>
      </c>
      <c r="H27" s="9">
        <f t="shared" si="1"/>
        <v>0</v>
      </c>
      <c r="I27" s="2">
        <v>0.57699999999999996</v>
      </c>
      <c r="J27" s="2">
        <v>0.113</v>
      </c>
      <c r="K27" s="9">
        <f t="shared" si="2"/>
        <v>117.59217661052115</v>
      </c>
      <c r="L27" s="2">
        <v>0</v>
      </c>
      <c r="M27" s="2">
        <v>0</v>
      </c>
      <c r="N27" s="9">
        <f t="shared" si="3"/>
        <v>0</v>
      </c>
      <c r="O27" s="2">
        <v>2.2000000000000001E-3</v>
      </c>
      <c r="P27" s="2">
        <v>2E-3</v>
      </c>
      <c r="Q27" s="9">
        <f t="shared" si="4"/>
        <v>5.9464274989274024</v>
      </c>
      <c r="R27" s="2">
        <v>5.1200000000000002E-2</v>
      </c>
      <c r="S27" s="2">
        <v>1.4800000000000001E-2</v>
      </c>
      <c r="T27" s="9">
        <f t="shared" si="5"/>
        <v>106.59230741474734</v>
      </c>
      <c r="U27" s="2">
        <v>0.40899999999999997</v>
      </c>
      <c r="V27" s="2">
        <v>5.3999999999999999E-2</v>
      </c>
      <c r="W27" s="9">
        <f t="shared" si="6"/>
        <v>33.003951278596929</v>
      </c>
      <c r="X27" s="2">
        <v>0.48799999999999999</v>
      </c>
      <c r="Y27" s="2">
        <v>9.7000000000000003E-2</v>
      </c>
      <c r="Z27" s="9">
        <f t="shared" si="7"/>
        <v>29.852818962369366</v>
      </c>
      <c r="AA27" s="2">
        <v>0</v>
      </c>
      <c r="AB27" s="2">
        <v>0</v>
      </c>
      <c r="AC27" s="9">
        <f t="shared" si="8"/>
        <v>0</v>
      </c>
      <c r="AD27" s="2">
        <v>0.11799999999999999</v>
      </c>
      <c r="AE27" s="2">
        <v>0.04</v>
      </c>
      <c r="AF27" s="9">
        <f t="shared" si="9"/>
        <v>7.4757207010428095</v>
      </c>
      <c r="AG27" s="2">
        <v>8.0000000000000002E-3</v>
      </c>
      <c r="AH27" s="2">
        <v>1.2999999999999999E-2</v>
      </c>
      <c r="AI27" s="9">
        <f t="shared" si="10"/>
        <v>0.91586025134842486</v>
      </c>
      <c r="AJ27" s="2">
        <v>0</v>
      </c>
      <c r="AK27" s="2">
        <v>0</v>
      </c>
      <c r="AL27" s="9">
        <f t="shared" si="11"/>
        <v>0</v>
      </c>
      <c r="AM27" s="2">
        <v>0.182</v>
      </c>
      <c r="AN27" s="2">
        <v>2.5000000000000001E-2</v>
      </c>
      <c r="AO27" s="9">
        <f t="shared" si="12"/>
        <v>11.022540541998474</v>
      </c>
      <c r="AP27" s="2">
        <v>0.377</v>
      </c>
      <c r="AQ27" s="2">
        <v>4.3999999999999997E-2</v>
      </c>
      <c r="AR27" s="9">
        <f t="shared" si="13"/>
        <v>75.9117909155093</v>
      </c>
      <c r="AS27" s="2">
        <v>0.34399999999999997</v>
      </c>
      <c r="AT27" s="2">
        <v>7.0000000000000007E-2</v>
      </c>
      <c r="AU27" s="9">
        <f t="shared" si="14"/>
        <v>70.209970801873993</v>
      </c>
      <c r="AV27" s="9">
        <f t="shared" si="15"/>
        <v>458.52356497693518</v>
      </c>
    </row>
    <row r="28" spans="1:48" ht="16" thickBot="1" x14ac:dyDescent="0.25">
      <c r="A28" s="3">
        <v>0.5</v>
      </c>
      <c r="B28" s="4">
        <v>42907</v>
      </c>
      <c r="C28" s="2">
        <v>0</v>
      </c>
      <c r="D28" s="2">
        <v>0</v>
      </c>
      <c r="E28" s="9">
        <f t="shared" si="0"/>
        <v>0</v>
      </c>
      <c r="F28" s="2">
        <v>0</v>
      </c>
      <c r="G28" s="2">
        <v>0</v>
      </c>
      <c r="H28" s="9">
        <f t="shared" si="1"/>
        <v>0</v>
      </c>
      <c r="I28" s="2">
        <v>0.56100000000000005</v>
      </c>
      <c r="J28" s="2">
        <v>0.121</v>
      </c>
      <c r="K28" s="9">
        <f t="shared" si="2"/>
        <v>114.78013765456114</v>
      </c>
      <c r="L28" s="2">
        <v>0</v>
      </c>
      <c r="M28" s="2">
        <v>0</v>
      </c>
      <c r="N28" s="9">
        <f t="shared" si="3"/>
        <v>0</v>
      </c>
      <c r="O28" s="2">
        <v>2.2000000000000001E-3</v>
      </c>
      <c r="P28" s="2">
        <v>2.3999999999999998E-3</v>
      </c>
      <c r="Q28" s="9">
        <f t="shared" si="4"/>
        <v>6.5115282384398823</v>
      </c>
      <c r="R28" s="2">
        <v>5.2400000000000002E-2</v>
      </c>
      <c r="S28" s="2">
        <v>1.52E-2</v>
      </c>
      <c r="T28" s="9">
        <f t="shared" si="5"/>
        <v>109.12011730198974</v>
      </c>
      <c r="U28" s="2">
        <v>0.4</v>
      </c>
      <c r="V28" s="2">
        <v>5.7000000000000002E-2</v>
      </c>
      <c r="W28" s="9">
        <f t="shared" si="6"/>
        <v>32.323267161597393</v>
      </c>
      <c r="X28" s="2">
        <v>0.40600000000000003</v>
      </c>
      <c r="Y28" s="2">
        <v>8.8999999999999996E-2</v>
      </c>
      <c r="Z28" s="9">
        <f t="shared" si="7"/>
        <v>24.938428178215243</v>
      </c>
      <c r="AA28" s="2">
        <v>0</v>
      </c>
      <c r="AB28" s="2">
        <v>0</v>
      </c>
      <c r="AC28" s="9">
        <f t="shared" si="8"/>
        <v>0</v>
      </c>
      <c r="AD28" s="2">
        <v>0.13200000000000001</v>
      </c>
      <c r="AE28" s="2">
        <v>4.5999999999999999E-2</v>
      </c>
      <c r="AF28" s="9">
        <f t="shared" si="9"/>
        <v>8.3871330024031465</v>
      </c>
      <c r="AG28" s="2">
        <v>8.0000000000000002E-3</v>
      </c>
      <c r="AH28" s="2">
        <v>1.2999999999999999E-2</v>
      </c>
      <c r="AI28" s="9">
        <f t="shared" si="10"/>
        <v>0.91586025134842486</v>
      </c>
      <c r="AJ28" s="2">
        <v>0</v>
      </c>
      <c r="AK28" s="2">
        <v>0</v>
      </c>
      <c r="AL28" s="9">
        <f t="shared" si="11"/>
        <v>0</v>
      </c>
      <c r="AM28" s="2">
        <v>0.17899999999999999</v>
      </c>
      <c r="AN28" s="2">
        <v>3.2000000000000001E-2</v>
      </c>
      <c r="AO28" s="9">
        <f t="shared" si="12"/>
        <v>10.910270390783174</v>
      </c>
      <c r="AP28" s="2">
        <v>0.35399999999999998</v>
      </c>
      <c r="AQ28" s="2">
        <v>5.0999999999999997E-2</v>
      </c>
      <c r="AR28" s="9">
        <f t="shared" si="13"/>
        <v>71.530972312698211</v>
      </c>
      <c r="AS28" s="2">
        <v>0.35899999999999999</v>
      </c>
      <c r="AT28" s="2">
        <v>7.3999999999999996E-2</v>
      </c>
      <c r="AU28" s="9">
        <f t="shared" si="14"/>
        <v>73.309480969380758</v>
      </c>
      <c r="AV28" s="9">
        <f t="shared" si="15"/>
        <v>452.72719546141718</v>
      </c>
    </row>
    <row r="29" spans="1:48" ht="16" thickBot="1" x14ac:dyDescent="0.25">
      <c r="A29" s="3">
        <v>0.52083333333333337</v>
      </c>
      <c r="B29" s="4">
        <v>42907</v>
      </c>
      <c r="C29" s="2">
        <v>0</v>
      </c>
      <c r="D29" s="2">
        <v>0</v>
      </c>
      <c r="E29" s="9">
        <f t="shared" si="0"/>
        <v>0</v>
      </c>
      <c r="F29" s="2">
        <v>0</v>
      </c>
      <c r="G29" s="2">
        <v>0</v>
      </c>
      <c r="H29" s="9">
        <f t="shared" si="1"/>
        <v>0</v>
      </c>
      <c r="I29" s="2">
        <v>0.58499999999999996</v>
      </c>
      <c r="J29" s="2">
        <v>0.11899999999999999</v>
      </c>
      <c r="K29" s="9">
        <f t="shared" si="2"/>
        <v>119.39614734152858</v>
      </c>
      <c r="L29" s="2">
        <v>0</v>
      </c>
      <c r="M29" s="2">
        <v>0</v>
      </c>
      <c r="N29" s="9">
        <f t="shared" si="3"/>
        <v>0</v>
      </c>
      <c r="O29" s="2">
        <v>2.2000000000000001E-3</v>
      </c>
      <c r="P29" s="2">
        <v>2.2000000000000001E-3</v>
      </c>
      <c r="Q29" s="9">
        <f t="shared" si="4"/>
        <v>6.2225396744416184</v>
      </c>
      <c r="R29" s="2">
        <v>4.7E-2</v>
      </c>
      <c r="S29" s="2">
        <v>1.4200000000000001E-2</v>
      </c>
      <c r="T29" s="9">
        <f t="shared" si="5"/>
        <v>98.196537617168559</v>
      </c>
      <c r="U29" s="2">
        <v>0.40400000000000003</v>
      </c>
      <c r="V29" s="2">
        <v>0.05</v>
      </c>
      <c r="W29" s="9">
        <f t="shared" si="6"/>
        <v>32.566584100884761</v>
      </c>
      <c r="X29" s="2">
        <v>0.45300000000000001</v>
      </c>
      <c r="Y29" s="2">
        <v>9.1999999999999998E-2</v>
      </c>
      <c r="Z29" s="9">
        <f t="shared" si="7"/>
        <v>27.734866143538536</v>
      </c>
      <c r="AA29" s="2">
        <v>0</v>
      </c>
      <c r="AB29" s="2">
        <v>0</v>
      </c>
      <c r="AC29" s="9">
        <f t="shared" si="8"/>
        <v>0</v>
      </c>
      <c r="AD29" s="2">
        <v>0.112</v>
      </c>
      <c r="AE29" s="2">
        <v>4.2999999999999997E-2</v>
      </c>
      <c r="AF29" s="9">
        <f t="shared" si="9"/>
        <v>7.1982497872746816</v>
      </c>
      <c r="AG29" s="2">
        <v>7.0000000000000001E-3</v>
      </c>
      <c r="AH29" s="2">
        <v>1.4E-2</v>
      </c>
      <c r="AI29" s="9">
        <f t="shared" si="10"/>
        <v>0.93914855054991175</v>
      </c>
      <c r="AJ29" s="2">
        <v>0</v>
      </c>
      <c r="AK29" s="2">
        <v>0</v>
      </c>
      <c r="AL29" s="9">
        <f t="shared" si="11"/>
        <v>0</v>
      </c>
      <c r="AM29" s="2">
        <v>0.23200000000000001</v>
      </c>
      <c r="AN29" s="2">
        <v>4.3999999999999997E-2</v>
      </c>
      <c r="AO29" s="9">
        <f t="shared" si="12"/>
        <v>14.168133257419624</v>
      </c>
      <c r="AP29" s="2">
        <v>0.34499999999999997</v>
      </c>
      <c r="AQ29" s="2">
        <v>5.8000000000000003E-2</v>
      </c>
      <c r="AR29" s="9">
        <f t="shared" si="13"/>
        <v>69.968278526772394</v>
      </c>
      <c r="AS29" s="2">
        <v>0.39300000000000002</v>
      </c>
      <c r="AT29" s="2">
        <v>9.0999999999999998E-2</v>
      </c>
      <c r="AU29" s="9">
        <f t="shared" si="14"/>
        <v>80.679613286133204</v>
      </c>
      <c r="AV29" s="9">
        <f t="shared" si="15"/>
        <v>457.07009828571188</v>
      </c>
    </row>
    <row r="30" spans="1:48" ht="16" thickBot="1" x14ac:dyDescent="0.25">
      <c r="A30" s="3">
        <v>0.54166666666666663</v>
      </c>
      <c r="B30" s="4">
        <v>42907</v>
      </c>
      <c r="C30" s="2">
        <v>0</v>
      </c>
      <c r="D30" s="2">
        <v>0</v>
      </c>
      <c r="E30" s="9">
        <f t="shared" si="0"/>
        <v>0</v>
      </c>
      <c r="F30" s="2">
        <v>0</v>
      </c>
      <c r="G30" s="2">
        <v>0</v>
      </c>
      <c r="H30" s="9">
        <f t="shared" si="1"/>
        <v>0</v>
      </c>
      <c r="I30" s="2">
        <v>0.54700000000000004</v>
      </c>
      <c r="J30" s="2">
        <v>0.11799999999999999</v>
      </c>
      <c r="K30" s="9">
        <f t="shared" si="2"/>
        <v>111.9165760734307</v>
      </c>
      <c r="L30" s="2">
        <v>0</v>
      </c>
      <c r="M30" s="2">
        <v>0</v>
      </c>
      <c r="N30" s="9">
        <f t="shared" si="3"/>
        <v>0</v>
      </c>
      <c r="O30" s="2">
        <v>2.2000000000000001E-3</v>
      </c>
      <c r="P30" s="2">
        <v>2.2000000000000001E-3</v>
      </c>
      <c r="Q30" s="9">
        <f t="shared" si="4"/>
        <v>6.2225396744416184</v>
      </c>
      <c r="R30" s="2">
        <v>3.8600000000000002E-2</v>
      </c>
      <c r="S30" s="2">
        <v>1.24E-2</v>
      </c>
      <c r="T30" s="9">
        <f t="shared" si="5"/>
        <v>81.085633746058875</v>
      </c>
      <c r="U30" s="2">
        <v>0.40100000000000002</v>
      </c>
      <c r="V30" s="2">
        <v>5.5E-2</v>
      </c>
      <c r="W30" s="9">
        <f t="shared" si="6"/>
        <v>32.380339714091946</v>
      </c>
      <c r="X30" s="2">
        <v>0.53800000000000003</v>
      </c>
      <c r="Y30" s="2">
        <v>8.7999999999999995E-2</v>
      </c>
      <c r="Z30" s="9">
        <f t="shared" si="7"/>
        <v>32.708971246433293</v>
      </c>
      <c r="AA30" s="2">
        <v>0</v>
      </c>
      <c r="AB30" s="2">
        <v>0</v>
      </c>
      <c r="AC30" s="9">
        <f t="shared" si="8"/>
        <v>0</v>
      </c>
      <c r="AD30" s="2">
        <v>0.104</v>
      </c>
      <c r="AE30" s="2">
        <v>0.05</v>
      </c>
      <c r="AF30" s="9">
        <f t="shared" si="9"/>
        <v>6.9236984336407952</v>
      </c>
      <c r="AG30" s="2">
        <v>8.0000000000000002E-3</v>
      </c>
      <c r="AH30" s="2">
        <v>1.2999999999999999E-2</v>
      </c>
      <c r="AI30" s="9">
        <f t="shared" si="10"/>
        <v>0.91586025134842486</v>
      </c>
      <c r="AJ30" s="2">
        <v>0</v>
      </c>
      <c r="AK30" s="2">
        <v>0</v>
      </c>
      <c r="AL30" s="9">
        <f t="shared" si="11"/>
        <v>0</v>
      </c>
      <c r="AM30" s="2">
        <v>0.17799999999999999</v>
      </c>
      <c r="AN30" s="2">
        <v>2.5999999999999999E-2</v>
      </c>
      <c r="AO30" s="9">
        <f t="shared" si="12"/>
        <v>10.793331274449052</v>
      </c>
      <c r="AP30" s="2">
        <v>0.35699999999999998</v>
      </c>
      <c r="AQ30" s="2">
        <v>5.0999999999999997E-2</v>
      </c>
      <c r="AR30" s="9">
        <f t="shared" si="13"/>
        <v>72.124891681027833</v>
      </c>
      <c r="AS30" s="2">
        <v>0.377</v>
      </c>
      <c r="AT30" s="2">
        <v>9.6000000000000002E-2</v>
      </c>
      <c r="AU30" s="9">
        <f t="shared" si="14"/>
        <v>77.806169421196941</v>
      </c>
      <c r="AV30" s="9">
        <f t="shared" si="15"/>
        <v>432.8780115161195</v>
      </c>
    </row>
    <row r="31" spans="1:48" ht="16" thickBot="1" x14ac:dyDescent="0.25">
      <c r="A31" s="3">
        <v>0.5625</v>
      </c>
      <c r="B31" s="4">
        <v>42907</v>
      </c>
      <c r="C31" s="2">
        <v>0</v>
      </c>
      <c r="D31" s="2">
        <v>0</v>
      </c>
      <c r="E31" s="9">
        <f t="shared" si="0"/>
        <v>0</v>
      </c>
      <c r="F31" s="2">
        <v>0</v>
      </c>
      <c r="G31" s="2">
        <v>0</v>
      </c>
      <c r="H31" s="9">
        <f t="shared" si="1"/>
        <v>0</v>
      </c>
      <c r="I31" s="2">
        <v>0.58199999999999996</v>
      </c>
      <c r="J31" s="2">
        <v>0.125</v>
      </c>
      <c r="K31" s="9">
        <f t="shared" si="2"/>
        <v>119.05444132832676</v>
      </c>
      <c r="L31" s="2">
        <v>0</v>
      </c>
      <c r="M31" s="2">
        <v>0</v>
      </c>
      <c r="N31" s="9">
        <f t="shared" si="3"/>
        <v>0</v>
      </c>
      <c r="O31" s="2">
        <v>2.2000000000000001E-3</v>
      </c>
      <c r="P31" s="2">
        <v>2.2000000000000001E-3</v>
      </c>
      <c r="Q31" s="9">
        <f t="shared" si="4"/>
        <v>6.2225396744416184</v>
      </c>
      <c r="R31" s="2">
        <v>4.0599999999999997E-2</v>
      </c>
      <c r="S31" s="2">
        <v>9.7999999999999997E-3</v>
      </c>
      <c r="T31" s="9">
        <f t="shared" si="5"/>
        <v>83.532029784987259</v>
      </c>
      <c r="U31" s="2">
        <v>0.39400000000000002</v>
      </c>
      <c r="V31" s="2">
        <v>3.6999999999999998E-2</v>
      </c>
      <c r="W31" s="9">
        <f t="shared" si="6"/>
        <v>31.658679694516639</v>
      </c>
      <c r="X31" s="2">
        <v>0.49</v>
      </c>
      <c r="Y31" s="2">
        <v>7.5999999999999998E-2</v>
      </c>
      <c r="Z31" s="9">
        <f t="shared" si="7"/>
        <v>29.75153105303994</v>
      </c>
      <c r="AA31" s="2">
        <v>0</v>
      </c>
      <c r="AB31" s="2">
        <v>0</v>
      </c>
      <c r="AC31" s="9">
        <f t="shared" si="8"/>
        <v>0</v>
      </c>
      <c r="AD31" s="2">
        <v>9.8000000000000004E-2</v>
      </c>
      <c r="AE31" s="2">
        <v>0.04</v>
      </c>
      <c r="AF31" s="9">
        <f t="shared" si="9"/>
        <v>6.3509369387516372</v>
      </c>
      <c r="AG31" s="2">
        <v>8.0000000000000002E-3</v>
      </c>
      <c r="AH31" s="2">
        <v>1.2999999999999999E-2</v>
      </c>
      <c r="AI31" s="9">
        <f t="shared" si="10"/>
        <v>0.91586025134842486</v>
      </c>
      <c r="AJ31" s="2">
        <v>0</v>
      </c>
      <c r="AK31" s="2">
        <v>0</v>
      </c>
      <c r="AL31" s="9">
        <f t="shared" si="11"/>
        <v>0</v>
      </c>
      <c r="AM31" s="2">
        <v>0.17899999999999999</v>
      </c>
      <c r="AN31" s="2">
        <v>0.04</v>
      </c>
      <c r="AO31" s="9">
        <f t="shared" si="12"/>
        <v>11.004889822256285</v>
      </c>
      <c r="AP31" s="2">
        <v>0.33700000000000002</v>
      </c>
      <c r="AQ31" s="2">
        <v>5.7000000000000002E-2</v>
      </c>
      <c r="AR31" s="9">
        <f t="shared" si="13"/>
        <v>68.357296611261631</v>
      </c>
      <c r="AS31" s="2">
        <v>0.34300000000000003</v>
      </c>
      <c r="AT31" s="2">
        <v>0.09</v>
      </c>
      <c r="AU31" s="9">
        <f t="shared" si="14"/>
        <v>70.922210907444224</v>
      </c>
      <c r="AV31" s="9">
        <f t="shared" si="15"/>
        <v>427.77041606637454</v>
      </c>
    </row>
    <row r="32" spans="1:48" ht="16" thickBot="1" x14ac:dyDescent="0.25">
      <c r="A32" s="3">
        <v>0.58333333333333337</v>
      </c>
      <c r="B32" s="4">
        <v>42907</v>
      </c>
      <c r="C32" s="2">
        <v>0</v>
      </c>
      <c r="D32" s="2">
        <v>0</v>
      </c>
      <c r="E32" s="9">
        <f t="shared" si="0"/>
        <v>0</v>
      </c>
      <c r="F32" s="2">
        <v>0</v>
      </c>
      <c r="G32" s="2">
        <v>0</v>
      </c>
      <c r="H32" s="9">
        <f t="shared" si="1"/>
        <v>0</v>
      </c>
      <c r="I32" s="2">
        <v>0.58299999999999996</v>
      </c>
      <c r="J32" s="2">
        <v>0.111</v>
      </c>
      <c r="K32" s="9">
        <f t="shared" si="2"/>
        <v>118.69456600872678</v>
      </c>
      <c r="L32" s="2">
        <v>0</v>
      </c>
      <c r="M32" s="2">
        <v>0</v>
      </c>
      <c r="N32" s="9">
        <f t="shared" si="3"/>
        <v>0</v>
      </c>
      <c r="O32" s="2">
        <v>2.2000000000000001E-3</v>
      </c>
      <c r="P32" s="2">
        <v>2E-3</v>
      </c>
      <c r="Q32" s="9">
        <f t="shared" si="4"/>
        <v>5.9464274989274024</v>
      </c>
      <c r="R32" s="2">
        <v>4.02E-2</v>
      </c>
      <c r="S32" s="2">
        <v>7.1999999999999998E-3</v>
      </c>
      <c r="T32" s="9">
        <f t="shared" si="5"/>
        <v>81.679373161159845</v>
      </c>
      <c r="U32" s="2">
        <v>0.41799999999999998</v>
      </c>
      <c r="V32" s="2">
        <v>5.6000000000000001E-2</v>
      </c>
      <c r="W32" s="9">
        <f t="shared" si="6"/>
        <v>33.738761091658361</v>
      </c>
      <c r="X32" s="2">
        <v>0.42199999999999999</v>
      </c>
      <c r="Y32" s="2">
        <v>5.8999999999999997E-2</v>
      </c>
      <c r="Z32" s="9">
        <f t="shared" si="7"/>
        <v>25.566266837377725</v>
      </c>
      <c r="AA32" s="2">
        <v>0</v>
      </c>
      <c r="AB32" s="2">
        <v>0</v>
      </c>
      <c r="AC32" s="9">
        <f t="shared" si="8"/>
        <v>0</v>
      </c>
      <c r="AD32" s="2">
        <v>0.11899999999999999</v>
      </c>
      <c r="AE32" s="2">
        <v>4.1000000000000002E-2</v>
      </c>
      <c r="AF32" s="9">
        <f t="shared" si="9"/>
        <v>7.5519004230723272</v>
      </c>
      <c r="AG32" s="2">
        <v>8.0000000000000002E-3</v>
      </c>
      <c r="AH32" s="2">
        <v>1.2999999999999999E-2</v>
      </c>
      <c r="AI32" s="9">
        <f t="shared" si="10"/>
        <v>0.91586025134842486</v>
      </c>
      <c r="AJ32" s="2">
        <v>0</v>
      </c>
      <c r="AK32" s="2">
        <v>0</v>
      </c>
      <c r="AL32" s="9">
        <f t="shared" si="11"/>
        <v>0</v>
      </c>
      <c r="AM32" s="2">
        <v>0.184</v>
      </c>
      <c r="AN32" s="2">
        <v>4.7E-2</v>
      </c>
      <c r="AO32" s="9">
        <f t="shared" si="12"/>
        <v>11.394472344079825</v>
      </c>
      <c r="AP32" s="2">
        <v>0.35</v>
      </c>
      <c r="AQ32" s="2">
        <v>5.8000000000000003E-2</v>
      </c>
      <c r="AR32" s="9">
        <f t="shared" si="13"/>
        <v>70.954633393457812</v>
      </c>
      <c r="AS32" s="2">
        <v>0.33300000000000002</v>
      </c>
      <c r="AT32" s="2">
        <v>7.6999999999999999E-2</v>
      </c>
      <c r="AU32" s="9">
        <f t="shared" si="14"/>
        <v>68.357296611261631</v>
      </c>
      <c r="AV32" s="9">
        <f t="shared" si="15"/>
        <v>424.79955762107011</v>
      </c>
    </row>
    <row r="33" spans="1:48" ht="16" thickBot="1" x14ac:dyDescent="0.25">
      <c r="A33" s="3">
        <v>0.60416666666666663</v>
      </c>
      <c r="B33" s="4">
        <v>42907</v>
      </c>
      <c r="C33" s="2">
        <v>0</v>
      </c>
      <c r="D33" s="2">
        <v>0</v>
      </c>
      <c r="E33" s="9">
        <f t="shared" si="0"/>
        <v>0</v>
      </c>
      <c r="F33" s="2">
        <v>0</v>
      </c>
      <c r="G33" s="2">
        <v>0</v>
      </c>
      <c r="H33" s="9">
        <f t="shared" si="1"/>
        <v>0</v>
      </c>
      <c r="I33" s="2">
        <v>0.58099999999999996</v>
      </c>
      <c r="J33" s="2">
        <v>0.11899999999999999</v>
      </c>
      <c r="K33" s="9">
        <f t="shared" si="2"/>
        <v>118.61230964786074</v>
      </c>
      <c r="L33" s="2">
        <v>0</v>
      </c>
      <c r="M33" s="2">
        <v>0</v>
      </c>
      <c r="N33" s="9">
        <f t="shared" si="3"/>
        <v>0</v>
      </c>
      <c r="O33" s="2">
        <v>2.2000000000000001E-3</v>
      </c>
      <c r="P33" s="2">
        <v>2.3999999999999998E-3</v>
      </c>
      <c r="Q33" s="9">
        <f t="shared" si="4"/>
        <v>6.5115282384398823</v>
      </c>
      <c r="R33" s="2">
        <v>4.2000000000000003E-2</v>
      </c>
      <c r="S33" s="2">
        <v>1.0200000000000001E-2</v>
      </c>
      <c r="T33" s="9">
        <f t="shared" si="5"/>
        <v>86.441656624569603</v>
      </c>
      <c r="U33" s="2">
        <v>0.40500000000000003</v>
      </c>
      <c r="V33" s="2">
        <v>5.5E-2</v>
      </c>
      <c r="W33" s="9">
        <f t="shared" si="6"/>
        <v>32.697400508297292</v>
      </c>
      <c r="X33" s="2">
        <v>0.35499999999999998</v>
      </c>
      <c r="Y33" s="2">
        <v>5.5E-2</v>
      </c>
      <c r="Z33" s="9">
        <f t="shared" si="7"/>
        <v>21.554117936023268</v>
      </c>
      <c r="AA33" s="2">
        <v>0</v>
      </c>
      <c r="AB33" s="2">
        <v>0</v>
      </c>
      <c r="AC33" s="9">
        <f t="shared" si="8"/>
        <v>0</v>
      </c>
      <c r="AD33" s="2">
        <v>0.128</v>
      </c>
      <c r="AE33" s="2">
        <v>3.5000000000000003E-2</v>
      </c>
      <c r="AF33" s="9">
        <f t="shared" si="9"/>
        <v>7.9619344383133424</v>
      </c>
      <c r="AG33" s="2">
        <v>8.0000000000000002E-3</v>
      </c>
      <c r="AH33" s="2">
        <v>1.2999999999999999E-2</v>
      </c>
      <c r="AI33" s="9">
        <f t="shared" si="10"/>
        <v>0.91586025134842486</v>
      </c>
      <c r="AJ33" s="2">
        <v>0</v>
      </c>
      <c r="AK33" s="2">
        <v>0</v>
      </c>
      <c r="AL33" s="9">
        <f t="shared" si="11"/>
        <v>0</v>
      </c>
      <c r="AM33" s="2">
        <v>0.219</v>
      </c>
      <c r="AN33" s="2">
        <v>4.7E-2</v>
      </c>
      <c r="AO33" s="9">
        <f t="shared" si="12"/>
        <v>13.43919640454741</v>
      </c>
      <c r="AP33" s="2">
        <v>0.34</v>
      </c>
      <c r="AQ33" s="2">
        <v>0.06</v>
      </c>
      <c r="AR33" s="9">
        <f t="shared" si="13"/>
        <v>69.050706006528287</v>
      </c>
      <c r="AS33" s="2">
        <v>0.32</v>
      </c>
      <c r="AT33" s="2">
        <v>6.9000000000000006E-2</v>
      </c>
      <c r="AU33" s="9">
        <f t="shared" si="14"/>
        <v>65.470909570587153</v>
      </c>
      <c r="AV33" s="9">
        <f t="shared" si="15"/>
        <v>422.65561962651537</v>
      </c>
    </row>
    <row r="34" spans="1:48" ht="16" thickBot="1" x14ac:dyDescent="0.25">
      <c r="A34" s="3">
        <v>0.625</v>
      </c>
      <c r="B34" s="4">
        <v>42907</v>
      </c>
      <c r="C34" s="2">
        <v>0</v>
      </c>
      <c r="D34" s="2">
        <v>0</v>
      </c>
      <c r="E34" s="9">
        <f t="shared" si="0"/>
        <v>0</v>
      </c>
      <c r="F34" s="2">
        <v>0</v>
      </c>
      <c r="G34" s="2">
        <v>0</v>
      </c>
      <c r="H34" s="9">
        <f t="shared" si="1"/>
        <v>0</v>
      </c>
      <c r="I34" s="2">
        <v>0.59499999999999997</v>
      </c>
      <c r="J34" s="2">
        <v>0.115</v>
      </c>
      <c r="K34" s="9">
        <f t="shared" si="2"/>
        <v>121.20231020900549</v>
      </c>
      <c r="L34" s="2">
        <v>0</v>
      </c>
      <c r="M34" s="2">
        <v>0</v>
      </c>
      <c r="N34" s="9">
        <f t="shared" si="3"/>
        <v>0</v>
      </c>
      <c r="O34" s="2">
        <v>2.2000000000000001E-3</v>
      </c>
      <c r="P34" s="2">
        <v>2E-3</v>
      </c>
      <c r="Q34" s="9">
        <f t="shared" si="4"/>
        <v>5.9464274989274024</v>
      </c>
      <c r="R34" s="2">
        <v>3.9600000000000003E-2</v>
      </c>
      <c r="S34" s="2">
        <v>8.8000000000000005E-3</v>
      </c>
      <c r="T34" s="9">
        <f t="shared" si="5"/>
        <v>81.131991224177412</v>
      </c>
      <c r="U34" s="2">
        <v>0.39300000000000002</v>
      </c>
      <c r="V34" s="2">
        <v>5.7000000000000002E-2</v>
      </c>
      <c r="W34" s="9">
        <f t="shared" si="6"/>
        <v>31.768965988838858</v>
      </c>
      <c r="X34" s="2">
        <v>0.316</v>
      </c>
      <c r="Y34" s="2">
        <v>5.6000000000000001E-2</v>
      </c>
      <c r="Z34" s="9">
        <f t="shared" si="7"/>
        <v>19.255420016192843</v>
      </c>
      <c r="AA34" s="2">
        <v>0</v>
      </c>
      <c r="AB34" s="2">
        <v>0</v>
      </c>
      <c r="AC34" s="9">
        <f t="shared" si="8"/>
        <v>0</v>
      </c>
      <c r="AD34" s="2">
        <v>0.12</v>
      </c>
      <c r="AE34" s="2">
        <v>6.0999999999999999E-2</v>
      </c>
      <c r="AF34" s="9">
        <f t="shared" si="9"/>
        <v>8.0768558238958317</v>
      </c>
      <c r="AG34" s="2">
        <v>8.0000000000000002E-3</v>
      </c>
      <c r="AH34" s="2">
        <v>1.4E-2</v>
      </c>
      <c r="AI34" s="9">
        <f t="shared" si="10"/>
        <v>0.96747092979582594</v>
      </c>
      <c r="AJ34" s="2">
        <v>0</v>
      </c>
      <c r="AK34" s="2">
        <v>0</v>
      </c>
      <c r="AL34" s="9">
        <f t="shared" si="11"/>
        <v>0</v>
      </c>
      <c r="AM34" s="2">
        <v>0.16900000000000001</v>
      </c>
      <c r="AN34" s="2">
        <v>3.9E-2</v>
      </c>
      <c r="AO34" s="9">
        <f t="shared" si="12"/>
        <v>10.406497970018542</v>
      </c>
      <c r="AP34" s="2">
        <v>0.35499999999999998</v>
      </c>
      <c r="AQ34" s="2">
        <v>6.4000000000000001E-2</v>
      </c>
      <c r="AR34" s="9">
        <f t="shared" si="13"/>
        <v>72.144577065778122</v>
      </c>
      <c r="AS34" s="2">
        <v>0.32700000000000001</v>
      </c>
      <c r="AT34" s="2">
        <v>8.2000000000000003E-2</v>
      </c>
      <c r="AU34" s="9">
        <f t="shared" si="14"/>
        <v>67.424921208704419</v>
      </c>
      <c r="AV34" s="9">
        <f t="shared" si="15"/>
        <v>418.32543793533478</v>
      </c>
    </row>
    <row r="35" spans="1:48" ht="16" thickBot="1" x14ac:dyDescent="0.25">
      <c r="A35" s="3">
        <v>0.64583333333333337</v>
      </c>
      <c r="B35" s="4">
        <v>42907</v>
      </c>
      <c r="C35" s="2">
        <v>0</v>
      </c>
      <c r="D35" s="2">
        <v>0</v>
      </c>
      <c r="E35" s="9">
        <f t="shared" si="0"/>
        <v>0</v>
      </c>
      <c r="F35" s="2">
        <v>0</v>
      </c>
      <c r="G35" s="2">
        <v>0</v>
      </c>
      <c r="H35" s="9">
        <f t="shared" si="1"/>
        <v>0</v>
      </c>
      <c r="I35" s="2">
        <v>0.59</v>
      </c>
      <c r="J35" s="2">
        <v>0.115</v>
      </c>
      <c r="K35" s="9">
        <f t="shared" si="2"/>
        <v>120.22063050907693</v>
      </c>
      <c r="L35" s="2">
        <v>0</v>
      </c>
      <c r="M35" s="2">
        <v>0</v>
      </c>
      <c r="N35" s="9">
        <f t="shared" si="3"/>
        <v>0</v>
      </c>
      <c r="O35" s="2">
        <v>2.2000000000000001E-3</v>
      </c>
      <c r="P35" s="2">
        <v>2.2000000000000001E-3</v>
      </c>
      <c r="Q35" s="9">
        <f t="shared" si="4"/>
        <v>6.2225396744416184</v>
      </c>
      <c r="R35" s="2">
        <v>4.24E-2</v>
      </c>
      <c r="S35" s="2">
        <v>8.9999999999999993E-3</v>
      </c>
      <c r="T35" s="9">
        <f t="shared" si="5"/>
        <v>86.689330370005749</v>
      </c>
      <c r="U35" s="2">
        <v>0.378</v>
      </c>
      <c r="V35" s="2">
        <v>5.6000000000000001E-2</v>
      </c>
      <c r="W35" s="9">
        <f t="shared" si="6"/>
        <v>30.570050703261845</v>
      </c>
      <c r="X35" s="2">
        <v>0.37</v>
      </c>
      <c r="Y35" s="2">
        <v>0.08</v>
      </c>
      <c r="Z35" s="9">
        <f t="shared" si="7"/>
        <v>22.712991876897238</v>
      </c>
      <c r="AA35" s="2">
        <v>0</v>
      </c>
      <c r="AB35" s="2">
        <v>0</v>
      </c>
      <c r="AC35" s="9">
        <f t="shared" si="8"/>
        <v>0</v>
      </c>
      <c r="AD35" s="2">
        <v>0.14299999999999999</v>
      </c>
      <c r="AE35" s="2">
        <v>5.1999999999999998E-2</v>
      </c>
      <c r="AF35" s="9">
        <f t="shared" si="9"/>
        <v>9.1296659303613072</v>
      </c>
      <c r="AG35" s="2">
        <v>7.0000000000000001E-3</v>
      </c>
      <c r="AH35" s="2">
        <v>1.2999999999999999E-2</v>
      </c>
      <c r="AI35" s="9">
        <f t="shared" si="10"/>
        <v>0.88588938361400393</v>
      </c>
      <c r="AJ35" s="2">
        <v>0</v>
      </c>
      <c r="AK35" s="2">
        <v>0</v>
      </c>
      <c r="AL35" s="9">
        <f t="shared" si="11"/>
        <v>0</v>
      </c>
      <c r="AM35" s="2">
        <v>0.21099999999999999</v>
      </c>
      <c r="AN35" s="2">
        <v>3.9E-2</v>
      </c>
      <c r="AO35" s="9">
        <f t="shared" si="12"/>
        <v>12.874439793637624</v>
      </c>
      <c r="AP35" s="2">
        <v>0.38</v>
      </c>
      <c r="AQ35" s="2">
        <v>5.8999999999999997E-2</v>
      </c>
      <c r="AR35" s="9">
        <f t="shared" si="13"/>
        <v>76.910597449246225</v>
      </c>
      <c r="AS35" s="2">
        <v>0.32900000000000001</v>
      </c>
      <c r="AT35" s="2">
        <v>7.0999999999999994E-2</v>
      </c>
      <c r="AU35" s="9">
        <f t="shared" si="14"/>
        <v>67.314782923218289</v>
      </c>
      <c r="AV35" s="9">
        <f t="shared" si="15"/>
        <v>433.53091861376083</v>
      </c>
    </row>
    <row r="36" spans="1:48" ht="16" thickBot="1" x14ac:dyDescent="0.25">
      <c r="A36" s="3">
        <v>0.66666666666666663</v>
      </c>
      <c r="B36" s="4">
        <v>42907</v>
      </c>
      <c r="C36" s="2">
        <v>0</v>
      </c>
      <c r="D36" s="2">
        <v>0</v>
      </c>
      <c r="E36" s="9">
        <f t="shared" si="0"/>
        <v>0</v>
      </c>
      <c r="F36" s="2">
        <v>0</v>
      </c>
      <c r="G36" s="2">
        <v>0</v>
      </c>
      <c r="H36" s="9">
        <f t="shared" si="1"/>
        <v>0</v>
      </c>
      <c r="I36" s="2">
        <v>0.61099999999999999</v>
      </c>
      <c r="J36" s="2">
        <v>0.11600000000000001</v>
      </c>
      <c r="K36" s="9">
        <f t="shared" si="2"/>
        <v>124.38279623806501</v>
      </c>
      <c r="L36" s="2">
        <v>0</v>
      </c>
      <c r="M36" s="2">
        <v>0</v>
      </c>
      <c r="N36" s="9">
        <f t="shared" si="3"/>
        <v>0</v>
      </c>
      <c r="O36" s="2">
        <v>2.3999999999999998E-3</v>
      </c>
      <c r="P36" s="2">
        <v>2E-3</v>
      </c>
      <c r="Q36" s="9">
        <f t="shared" si="4"/>
        <v>6.2481997407253225</v>
      </c>
      <c r="R36" s="2">
        <v>4.4600000000000001E-2</v>
      </c>
      <c r="S36" s="2">
        <v>8.6E-3</v>
      </c>
      <c r="T36" s="9">
        <f t="shared" si="5"/>
        <v>90.843161547801728</v>
      </c>
      <c r="U36" s="2">
        <v>0.38200000000000001</v>
      </c>
      <c r="V36" s="2">
        <v>5.5E-2</v>
      </c>
      <c r="W36" s="9">
        <f t="shared" si="6"/>
        <v>30.875129149527453</v>
      </c>
      <c r="X36" s="2">
        <v>0.41299999999999998</v>
      </c>
      <c r="Y36" s="2">
        <v>9.5000000000000001E-2</v>
      </c>
      <c r="Z36" s="9">
        <f t="shared" si="7"/>
        <v>25.427119380692734</v>
      </c>
      <c r="AA36" s="2">
        <v>0</v>
      </c>
      <c r="AB36" s="2">
        <v>0</v>
      </c>
      <c r="AC36" s="9">
        <f t="shared" si="8"/>
        <v>0</v>
      </c>
      <c r="AD36" s="2">
        <v>0.159</v>
      </c>
      <c r="AE36" s="2">
        <v>4.9000000000000002E-2</v>
      </c>
      <c r="AF36" s="9">
        <f t="shared" si="9"/>
        <v>9.9827451134444978</v>
      </c>
      <c r="AG36" s="2">
        <v>8.0000000000000002E-3</v>
      </c>
      <c r="AH36" s="2">
        <v>1.2999999999999999E-2</v>
      </c>
      <c r="AI36" s="9">
        <f t="shared" si="10"/>
        <v>0.91586025134842486</v>
      </c>
      <c r="AJ36" s="2">
        <v>0</v>
      </c>
      <c r="AK36" s="2">
        <v>0</v>
      </c>
      <c r="AL36" s="9">
        <f t="shared" si="11"/>
        <v>0</v>
      </c>
      <c r="AM36" s="2">
        <v>0.26600000000000001</v>
      </c>
      <c r="AN36" s="2">
        <v>6.5000000000000002E-2</v>
      </c>
      <c r="AO36" s="9">
        <f t="shared" si="12"/>
        <v>16.429595247601206</v>
      </c>
      <c r="AP36" s="2">
        <v>0.38900000000000001</v>
      </c>
      <c r="AQ36" s="2">
        <v>6.2E-2</v>
      </c>
      <c r="AR36" s="9">
        <f t="shared" si="13"/>
        <v>78.781977634481862</v>
      </c>
      <c r="AS36" s="2">
        <v>0.313</v>
      </c>
      <c r="AT36" s="2">
        <v>7.9000000000000001E-2</v>
      </c>
      <c r="AU36" s="9">
        <f t="shared" si="14"/>
        <v>64.563147383007902</v>
      </c>
      <c r="AV36" s="9">
        <f t="shared" si="15"/>
        <v>448.44973168669611</v>
      </c>
    </row>
    <row r="37" spans="1:48" ht="16" thickBot="1" x14ac:dyDescent="0.25">
      <c r="A37" s="3">
        <v>0.6875</v>
      </c>
      <c r="B37" s="4">
        <v>42907</v>
      </c>
      <c r="C37" s="2">
        <v>0</v>
      </c>
      <c r="D37" s="2">
        <v>0</v>
      </c>
      <c r="E37" s="9">
        <f t="shared" si="0"/>
        <v>0</v>
      </c>
      <c r="F37" s="2">
        <v>0</v>
      </c>
      <c r="G37" s="2">
        <v>0</v>
      </c>
      <c r="H37" s="9">
        <f t="shared" si="1"/>
        <v>0</v>
      </c>
      <c r="I37" s="2">
        <v>0.63700000000000001</v>
      </c>
      <c r="J37" s="2">
        <v>0.114</v>
      </c>
      <c r="K37" s="9">
        <f t="shared" si="2"/>
        <v>129.42410903691786</v>
      </c>
      <c r="L37" s="2">
        <v>6.0000000000000001E-3</v>
      </c>
      <c r="M37" s="2">
        <v>1.4999999999999999E-2</v>
      </c>
      <c r="N37" s="9">
        <f t="shared" si="3"/>
        <v>3.2310988842807022</v>
      </c>
      <c r="O37" s="2">
        <v>2E-3</v>
      </c>
      <c r="P37" s="2">
        <v>2.2000000000000001E-3</v>
      </c>
      <c r="Q37" s="9">
        <f t="shared" si="4"/>
        <v>5.9464274989274024</v>
      </c>
      <c r="R37" s="2">
        <v>5.2999999999999999E-2</v>
      </c>
      <c r="S37" s="2">
        <v>1.0200000000000001E-2</v>
      </c>
      <c r="T37" s="9">
        <f t="shared" si="5"/>
        <v>107.9451712676394</v>
      </c>
      <c r="U37" s="2">
        <v>0.39100000000000001</v>
      </c>
      <c r="V37" s="2">
        <v>4.9000000000000002E-2</v>
      </c>
      <c r="W37" s="9">
        <f t="shared" si="6"/>
        <v>31.524669704851789</v>
      </c>
      <c r="X37" s="2">
        <v>0.441</v>
      </c>
      <c r="Y37" s="2">
        <v>0.104</v>
      </c>
      <c r="Z37" s="9">
        <f t="shared" si="7"/>
        <v>27.185827189916441</v>
      </c>
      <c r="AA37" s="2">
        <v>0</v>
      </c>
      <c r="AB37" s="2">
        <v>0</v>
      </c>
      <c r="AC37" s="9">
        <f t="shared" si="8"/>
        <v>0</v>
      </c>
      <c r="AD37" s="2">
        <v>0.157</v>
      </c>
      <c r="AE37" s="2">
        <v>0.05</v>
      </c>
      <c r="AF37" s="9">
        <f t="shared" si="9"/>
        <v>9.886172161155196</v>
      </c>
      <c r="AG37" s="2">
        <v>8.0000000000000002E-3</v>
      </c>
      <c r="AH37" s="2">
        <v>1.2999999999999999E-2</v>
      </c>
      <c r="AI37" s="9">
        <f t="shared" si="10"/>
        <v>0.91586025134842486</v>
      </c>
      <c r="AJ37" s="2">
        <v>0</v>
      </c>
      <c r="AK37" s="2">
        <v>0</v>
      </c>
      <c r="AL37" s="9">
        <f t="shared" si="11"/>
        <v>0</v>
      </c>
      <c r="AM37" s="2">
        <v>0.21299999999999999</v>
      </c>
      <c r="AN37" s="2">
        <v>4.5999999999999999E-2</v>
      </c>
      <c r="AO37" s="9">
        <f t="shared" si="12"/>
        <v>13.074631925985527</v>
      </c>
      <c r="AP37" s="2">
        <v>0.39100000000000001</v>
      </c>
      <c r="AQ37" s="2">
        <v>5.5E-2</v>
      </c>
      <c r="AR37" s="9">
        <f t="shared" si="13"/>
        <v>78.969867671156706</v>
      </c>
      <c r="AS37" s="2">
        <v>0.35499999999999998</v>
      </c>
      <c r="AT37" s="2">
        <v>7.9000000000000001E-2</v>
      </c>
      <c r="AU37" s="9">
        <f t="shared" si="14"/>
        <v>72.736785741466463</v>
      </c>
      <c r="AV37" s="9">
        <f t="shared" si="15"/>
        <v>480.8406213336458</v>
      </c>
    </row>
    <row r="38" spans="1:48" ht="16" thickBot="1" x14ac:dyDescent="0.25">
      <c r="A38" s="3">
        <v>0.70833333333333337</v>
      </c>
      <c r="B38" s="4">
        <v>42907</v>
      </c>
      <c r="C38" s="2">
        <v>0</v>
      </c>
      <c r="D38" s="2">
        <v>0</v>
      </c>
      <c r="E38" s="9">
        <f t="shared" si="0"/>
        <v>0</v>
      </c>
      <c r="F38" s="2">
        <v>0</v>
      </c>
      <c r="G38" s="2">
        <v>0</v>
      </c>
      <c r="H38" s="9">
        <f t="shared" si="1"/>
        <v>0</v>
      </c>
      <c r="I38" s="2">
        <v>0.68200000000000005</v>
      </c>
      <c r="J38" s="2">
        <v>0.125</v>
      </c>
      <c r="K38" s="9">
        <f t="shared" si="2"/>
        <v>138.67213130258006</v>
      </c>
      <c r="L38" s="2">
        <v>8.0000000000000002E-3</v>
      </c>
      <c r="M38" s="2">
        <v>1.7000000000000001E-2</v>
      </c>
      <c r="N38" s="9">
        <f t="shared" si="3"/>
        <v>3.757658845611187</v>
      </c>
      <c r="O38" s="2">
        <v>2.2000000000000001E-3</v>
      </c>
      <c r="P38" s="2">
        <v>1.8E-3</v>
      </c>
      <c r="Q38" s="9">
        <f t="shared" si="4"/>
        <v>5.6850681614207588</v>
      </c>
      <c r="R38" s="2">
        <v>5.74E-2</v>
      </c>
      <c r="S38" s="2">
        <v>8.9999999999999993E-3</v>
      </c>
      <c r="T38" s="9">
        <f t="shared" si="5"/>
        <v>116.20258172691345</v>
      </c>
      <c r="U38" s="2">
        <v>0.39400000000000002</v>
      </c>
      <c r="V38" s="2">
        <v>5.6000000000000001E-2</v>
      </c>
      <c r="W38" s="9">
        <f t="shared" si="6"/>
        <v>31.836783757157381</v>
      </c>
      <c r="X38" s="2">
        <v>0.40500000000000003</v>
      </c>
      <c r="Y38" s="2">
        <v>9.7000000000000003E-2</v>
      </c>
      <c r="Z38" s="9">
        <f t="shared" si="7"/>
        <v>24.987244746069948</v>
      </c>
      <c r="AA38" s="2">
        <v>0</v>
      </c>
      <c r="AB38" s="2">
        <v>0</v>
      </c>
      <c r="AC38" s="9">
        <f t="shared" si="8"/>
        <v>0</v>
      </c>
      <c r="AD38" s="2">
        <v>0.16700000000000001</v>
      </c>
      <c r="AE38" s="2">
        <v>5.8000000000000003E-2</v>
      </c>
      <c r="AF38" s="9">
        <f t="shared" si="9"/>
        <v>10.607110822462449</v>
      </c>
      <c r="AG38" s="2">
        <v>8.0000000000000002E-3</v>
      </c>
      <c r="AH38" s="2">
        <v>1.2999999999999999E-2</v>
      </c>
      <c r="AI38" s="9">
        <f t="shared" si="10"/>
        <v>0.91586025134842486</v>
      </c>
      <c r="AJ38" s="2">
        <v>0</v>
      </c>
      <c r="AK38" s="2">
        <v>0</v>
      </c>
      <c r="AL38" s="9">
        <f t="shared" si="11"/>
        <v>0</v>
      </c>
      <c r="AM38" s="2">
        <v>0.20499999999999999</v>
      </c>
      <c r="AN38" s="2">
        <v>2.8000000000000001E-2</v>
      </c>
      <c r="AO38" s="9">
        <f t="shared" si="12"/>
        <v>12.414201545004817</v>
      </c>
      <c r="AP38" s="2">
        <v>0.41699999999999998</v>
      </c>
      <c r="AQ38" s="2">
        <v>5.1999999999999998E-2</v>
      </c>
      <c r="AR38" s="9">
        <f t="shared" si="13"/>
        <v>84.045939818649188</v>
      </c>
      <c r="AS38" s="2">
        <v>0.38700000000000001</v>
      </c>
      <c r="AT38" s="2">
        <v>8.4000000000000005E-2</v>
      </c>
      <c r="AU38" s="9">
        <f t="shared" si="14"/>
        <v>79.202272694664515</v>
      </c>
      <c r="AV38" s="9">
        <f t="shared" si="15"/>
        <v>508.32685367188219</v>
      </c>
    </row>
    <row r="39" spans="1:48" ht="16" thickBot="1" x14ac:dyDescent="0.25">
      <c r="A39" s="3">
        <v>0.72916666666666663</v>
      </c>
      <c r="B39" s="4">
        <v>42907</v>
      </c>
      <c r="C39" s="2">
        <v>0</v>
      </c>
      <c r="D39" s="2">
        <v>0</v>
      </c>
      <c r="E39" s="9">
        <f t="shared" si="0"/>
        <v>0</v>
      </c>
      <c r="F39" s="2">
        <v>0</v>
      </c>
      <c r="G39" s="2">
        <v>0</v>
      </c>
      <c r="H39" s="9">
        <f t="shared" si="1"/>
        <v>0</v>
      </c>
      <c r="I39" s="2">
        <v>0.71199999999999997</v>
      </c>
      <c r="J39" s="2">
        <v>0.128</v>
      </c>
      <c r="K39" s="9">
        <f t="shared" si="2"/>
        <v>144.68282551844223</v>
      </c>
      <c r="L39" s="2">
        <v>8.0000000000000002E-3</v>
      </c>
      <c r="M39" s="2">
        <v>1.7000000000000001E-2</v>
      </c>
      <c r="N39" s="9">
        <f t="shared" si="3"/>
        <v>3.757658845611187</v>
      </c>
      <c r="O39" s="2">
        <v>2.2000000000000001E-3</v>
      </c>
      <c r="P39" s="2">
        <v>2E-3</v>
      </c>
      <c r="Q39" s="9">
        <f t="shared" si="4"/>
        <v>5.9464274989274024</v>
      </c>
      <c r="R39" s="2">
        <v>5.4199999999999998E-2</v>
      </c>
      <c r="S39" s="2">
        <v>0.01</v>
      </c>
      <c r="T39" s="9">
        <f t="shared" si="5"/>
        <v>110.22957860755886</v>
      </c>
      <c r="U39" s="2">
        <v>0.35799999999999998</v>
      </c>
      <c r="V39" s="2">
        <v>4.7E-2</v>
      </c>
      <c r="W39" s="9">
        <f t="shared" si="6"/>
        <v>28.88576119820975</v>
      </c>
      <c r="X39" s="2">
        <v>0.27900000000000003</v>
      </c>
      <c r="Y39" s="2">
        <v>6.9000000000000006E-2</v>
      </c>
      <c r="Z39" s="9">
        <f t="shared" si="7"/>
        <v>17.244338201276388</v>
      </c>
      <c r="AA39" s="2">
        <v>0</v>
      </c>
      <c r="AB39" s="2">
        <v>0</v>
      </c>
      <c r="AC39" s="9">
        <f t="shared" si="8"/>
        <v>0</v>
      </c>
      <c r="AD39" s="2">
        <v>0.187</v>
      </c>
      <c r="AE39" s="2">
        <v>7.2999999999999995E-2</v>
      </c>
      <c r="AF39" s="9">
        <f t="shared" si="9"/>
        <v>12.04461705493371</v>
      </c>
      <c r="AG39" s="2">
        <v>7.0000000000000001E-3</v>
      </c>
      <c r="AH39" s="2">
        <v>1.2999999999999999E-2</v>
      </c>
      <c r="AI39" s="9">
        <f t="shared" si="10"/>
        <v>0.88588938361400393</v>
      </c>
      <c r="AJ39" s="2">
        <v>0</v>
      </c>
      <c r="AK39" s="2">
        <v>0</v>
      </c>
      <c r="AL39" s="9">
        <f t="shared" si="11"/>
        <v>0</v>
      </c>
      <c r="AM39" s="2">
        <v>0.24199999999999999</v>
      </c>
      <c r="AN39" s="2">
        <v>3.7999999999999999E-2</v>
      </c>
      <c r="AO39" s="9">
        <f t="shared" si="12"/>
        <v>14.697918219938495</v>
      </c>
      <c r="AP39" s="2">
        <v>0.432</v>
      </c>
      <c r="AQ39" s="2">
        <v>6.0999999999999999E-2</v>
      </c>
      <c r="AR39" s="9">
        <f t="shared" si="13"/>
        <v>87.257091402361098</v>
      </c>
      <c r="AS39" s="2">
        <v>0.437</v>
      </c>
      <c r="AT39" s="2">
        <v>8.6999999999999994E-2</v>
      </c>
      <c r="AU39" s="9">
        <f t="shared" si="14"/>
        <v>89.115206334272713</v>
      </c>
      <c r="AV39" s="9">
        <f t="shared" si="15"/>
        <v>514.74731226514587</v>
      </c>
    </row>
    <row r="40" spans="1:48" ht="16" thickBot="1" x14ac:dyDescent="0.25">
      <c r="A40" s="3">
        <v>0.75</v>
      </c>
      <c r="B40" s="4">
        <v>42907</v>
      </c>
      <c r="C40" s="2">
        <v>0</v>
      </c>
      <c r="D40" s="2">
        <v>0</v>
      </c>
      <c r="E40" s="9">
        <f t="shared" si="0"/>
        <v>0</v>
      </c>
      <c r="F40" s="2">
        <v>0</v>
      </c>
      <c r="G40" s="2">
        <v>0</v>
      </c>
      <c r="H40" s="9">
        <f t="shared" si="1"/>
        <v>0</v>
      </c>
      <c r="I40" s="2">
        <v>0.78500000000000003</v>
      </c>
      <c r="J40" s="2">
        <v>0.14299999999999999</v>
      </c>
      <c r="K40" s="9">
        <f t="shared" si="2"/>
        <v>159.58370844168272</v>
      </c>
      <c r="L40" s="2">
        <v>8.0000000000000002E-3</v>
      </c>
      <c r="M40" s="2">
        <v>1.7999999999999999E-2</v>
      </c>
      <c r="N40" s="9">
        <f t="shared" si="3"/>
        <v>3.9395431207184419</v>
      </c>
      <c r="O40" s="2">
        <v>2.2000000000000001E-3</v>
      </c>
      <c r="P40" s="2">
        <v>1.8E-3</v>
      </c>
      <c r="Q40" s="9">
        <f t="shared" si="4"/>
        <v>5.6850681614207588</v>
      </c>
      <c r="R40" s="2">
        <v>5.62E-2</v>
      </c>
      <c r="S40" s="2">
        <v>1.04E-2</v>
      </c>
      <c r="T40" s="9">
        <f t="shared" si="5"/>
        <v>114.30835490024342</v>
      </c>
      <c r="U40" s="2">
        <v>0.35899999999999999</v>
      </c>
      <c r="V40" s="2">
        <v>4.5999999999999999E-2</v>
      </c>
      <c r="W40" s="9">
        <f t="shared" si="6"/>
        <v>28.954806164089582</v>
      </c>
      <c r="X40" s="2">
        <v>0.17</v>
      </c>
      <c r="Y40" s="2">
        <v>5.1999999999999998E-2</v>
      </c>
      <c r="Z40" s="9">
        <f t="shared" si="7"/>
        <v>10.666508332158186</v>
      </c>
      <c r="AA40" s="2">
        <v>0</v>
      </c>
      <c r="AB40" s="2">
        <v>0</v>
      </c>
      <c r="AC40" s="9">
        <f t="shared" si="8"/>
        <v>0</v>
      </c>
      <c r="AD40" s="2">
        <v>0.20499999999999999</v>
      </c>
      <c r="AE40" s="2">
        <v>0.06</v>
      </c>
      <c r="AF40" s="9">
        <f t="shared" si="9"/>
        <v>12.816005617976295</v>
      </c>
      <c r="AG40" s="2">
        <v>8.0000000000000002E-3</v>
      </c>
      <c r="AH40" s="2">
        <v>1.2999999999999999E-2</v>
      </c>
      <c r="AI40" s="9">
        <f t="shared" si="10"/>
        <v>0.91586025134842486</v>
      </c>
      <c r="AJ40" s="2">
        <v>0</v>
      </c>
      <c r="AK40" s="2">
        <v>0</v>
      </c>
      <c r="AL40" s="9">
        <f t="shared" si="11"/>
        <v>0</v>
      </c>
      <c r="AM40" s="2">
        <v>0.26400000000000001</v>
      </c>
      <c r="AN40" s="2">
        <v>3.6999999999999998E-2</v>
      </c>
      <c r="AO40" s="9">
        <f t="shared" si="12"/>
        <v>15.994811658784856</v>
      </c>
      <c r="AP40" s="2">
        <v>0.48399999999999999</v>
      </c>
      <c r="AQ40" s="2">
        <v>6.3E-2</v>
      </c>
      <c r="AR40" s="9">
        <f t="shared" si="13"/>
        <v>97.616596949494195</v>
      </c>
      <c r="AS40" s="2">
        <v>0.441</v>
      </c>
      <c r="AT40" s="2">
        <v>0.10199999999999999</v>
      </c>
      <c r="AU40" s="9">
        <f t="shared" si="14"/>
        <v>90.528448567287398</v>
      </c>
      <c r="AV40" s="9">
        <f t="shared" si="15"/>
        <v>541.00971216520429</v>
      </c>
    </row>
    <row r="41" spans="1:48" ht="16" thickBot="1" x14ac:dyDescent="0.25">
      <c r="A41" s="3">
        <v>0.77083333333333337</v>
      </c>
      <c r="B41" s="4">
        <v>42907</v>
      </c>
      <c r="C41" s="2">
        <v>0</v>
      </c>
      <c r="D41" s="2">
        <v>0</v>
      </c>
      <c r="E41" s="9">
        <f t="shared" si="0"/>
        <v>0</v>
      </c>
      <c r="F41" s="2">
        <v>0</v>
      </c>
      <c r="G41" s="2">
        <v>0</v>
      </c>
      <c r="H41" s="9">
        <f t="shared" si="1"/>
        <v>0</v>
      </c>
      <c r="I41" s="2">
        <v>0.81200000000000006</v>
      </c>
      <c r="J41" s="2">
        <v>0.14199999999999999</v>
      </c>
      <c r="K41" s="9">
        <f t="shared" si="2"/>
        <v>164.86455046491955</v>
      </c>
      <c r="L41" s="2">
        <v>8.0000000000000002E-3</v>
      </c>
      <c r="M41" s="2">
        <v>1.7000000000000001E-2</v>
      </c>
      <c r="N41" s="9">
        <f t="shared" si="3"/>
        <v>3.757658845611187</v>
      </c>
      <c r="O41" s="2">
        <v>2.2000000000000001E-3</v>
      </c>
      <c r="P41" s="2">
        <v>2.2000000000000001E-3</v>
      </c>
      <c r="Q41" s="9">
        <f t="shared" si="4"/>
        <v>6.2225396744416184</v>
      </c>
      <c r="R41" s="2">
        <v>9.6199999999999994E-2</v>
      </c>
      <c r="S41" s="2">
        <v>1.5599999999999999E-2</v>
      </c>
      <c r="T41" s="9">
        <f t="shared" si="5"/>
        <v>194.91331406550964</v>
      </c>
      <c r="U41" s="2">
        <v>0.35899999999999999</v>
      </c>
      <c r="V41" s="2">
        <v>4.2999999999999997E-2</v>
      </c>
      <c r="W41" s="9">
        <f t="shared" si="6"/>
        <v>28.925283058251992</v>
      </c>
      <c r="X41" s="2">
        <v>0.17799999999999999</v>
      </c>
      <c r="Y41" s="2">
        <v>4.9000000000000002E-2</v>
      </c>
      <c r="Z41" s="9">
        <f t="shared" si="7"/>
        <v>11.077274032901776</v>
      </c>
      <c r="AA41" s="2">
        <v>0</v>
      </c>
      <c r="AB41" s="2">
        <v>0</v>
      </c>
      <c r="AC41" s="9">
        <f t="shared" si="8"/>
        <v>0</v>
      </c>
      <c r="AD41" s="2">
        <v>0.20899999999999999</v>
      </c>
      <c r="AE41" s="2">
        <v>7.5999999999999998E-2</v>
      </c>
      <c r="AF41" s="9">
        <f t="shared" si="9"/>
        <v>13.343357898220372</v>
      </c>
      <c r="AG41" s="2">
        <v>8.0000000000000002E-3</v>
      </c>
      <c r="AH41" s="2">
        <v>1.2999999999999999E-2</v>
      </c>
      <c r="AI41" s="9">
        <f t="shared" si="10"/>
        <v>0.91586025134842486</v>
      </c>
      <c r="AJ41" s="2">
        <v>0</v>
      </c>
      <c r="AK41" s="2">
        <v>0</v>
      </c>
      <c r="AL41" s="9">
        <f t="shared" si="11"/>
        <v>0</v>
      </c>
      <c r="AM41" s="2">
        <v>0.26100000000000001</v>
      </c>
      <c r="AN41" s="2">
        <v>3.7999999999999999E-2</v>
      </c>
      <c r="AO41" s="9">
        <f t="shared" si="12"/>
        <v>15.825106634711819</v>
      </c>
      <c r="AP41" s="2">
        <v>0.48299999999999998</v>
      </c>
      <c r="AQ41" s="2">
        <v>6.8000000000000005E-2</v>
      </c>
      <c r="AR41" s="9">
        <f t="shared" si="13"/>
        <v>97.55265244984372</v>
      </c>
      <c r="AS41" s="2">
        <v>0.48599999999999999</v>
      </c>
      <c r="AT41" s="2">
        <v>0.1</v>
      </c>
      <c r="AU41" s="9">
        <f t="shared" si="14"/>
        <v>99.236283686966033</v>
      </c>
      <c r="AV41" s="9">
        <f t="shared" si="15"/>
        <v>636.633881062726</v>
      </c>
    </row>
    <row r="42" spans="1:48" ht="16" thickBot="1" x14ac:dyDescent="0.25">
      <c r="A42" s="3">
        <v>0.79166666666666663</v>
      </c>
      <c r="B42" s="4">
        <v>42907</v>
      </c>
      <c r="C42" s="2">
        <v>0</v>
      </c>
      <c r="D42" s="2">
        <v>0</v>
      </c>
      <c r="E42" s="9">
        <f t="shared" si="0"/>
        <v>0</v>
      </c>
      <c r="F42" s="2">
        <v>0</v>
      </c>
      <c r="G42" s="2">
        <v>0</v>
      </c>
      <c r="H42" s="9">
        <f t="shared" si="1"/>
        <v>0</v>
      </c>
      <c r="I42" s="2">
        <v>0.875</v>
      </c>
      <c r="J42" s="2">
        <v>0.14499999999999999</v>
      </c>
      <c r="K42" s="9">
        <f t="shared" si="2"/>
        <v>177.38658348364456</v>
      </c>
      <c r="L42" s="2">
        <v>8.0000000000000002E-3</v>
      </c>
      <c r="M42" s="2">
        <v>1.7000000000000001E-2</v>
      </c>
      <c r="N42" s="9">
        <f t="shared" si="3"/>
        <v>3.757658845611187</v>
      </c>
      <c r="O42" s="2">
        <v>2.2000000000000001E-3</v>
      </c>
      <c r="P42" s="2">
        <v>1.8E-3</v>
      </c>
      <c r="Q42" s="9">
        <f t="shared" si="4"/>
        <v>5.6850681614207588</v>
      </c>
      <c r="R42" s="2">
        <v>0.1</v>
      </c>
      <c r="S42" s="2">
        <v>1.6199999999999999E-2</v>
      </c>
      <c r="T42" s="9">
        <f t="shared" si="5"/>
        <v>202.60740361595873</v>
      </c>
      <c r="U42" s="2">
        <v>0.36199999999999999</v>
      </c>
      <c r="V42" s="2">
        <v>4.8000000000000001E-2</v>
      </c>
      <c r="W42" s="9">
        <f t="shared" si="6"/>
        <v>29.213476342263682</v>
      </c>
      <c r="X42" s="2">
        <v>0.159</v>
      </c>
      <c r="Y42" s="2">
        <v>4.5999999999999999E-2</v>
      </c>
      <c r="Z42" s="9">
        <f t="shared" si="7"/>
        <v>9.9312234895807272</v>
      </c>
      <c r="AA42" s="2">
        <v>0</v>
      </c>
      <c r="AB42" s="2">
        <v>0</v>
      </c>
      <c r="AC42" s="9">
        <f t="shared" si="8"/>
        <v>0</v>
      </c>
      <c r="AD42" s="2">
        <v>0.19500000000000001</v>
      </c>
      <c r="AE42" s="2">
        <v>9.2999999999999999E-2</v>
      </c>
      <c r="AF42" s="9">
        <f t="shared" si="9"/>
        <v>12.962499758919961</v>
      </c>
      <c r="AG42" s="2">
        <v>8.0000000000000002E-3</v>
      </c>
      <c r="AH42" s="2">
        <v>1.2999999999999999E-2</v>
      </c>
      <c r="AI42" s="9">
        <f t="shared" si="10"/>
        <v>0.91586025134842486</v>
      </c>
      <c r="AJ42" s="2">
        <v>0</v>
      </c>
      <c r="AK42" s="2">
        <v>0</v>
      </c>
      <c r="AL42" s="9">
        <f t="shared" si="11"/>
        <v>0</v>
      </c>
      <c r="AM42" s="2">
        <v>0.27900000000000003</v>
      </c>
      <c r="AN42" s="2">
        <v>3.1E-2</v>
      </c>
      <c r="AO42" s="9">
        <f t="shared" si="12"/>
        <v>16.843016356935596</v>
      </c>
      <c r="AP42" s="2">
        <v>0.52400000000000002</v>
      </c>
      <c r="AQ42" s="2">
        <v>7.0999999999999994E-2</v>
      </c>
      <c r="AR42" s="9">
        <f t="shared" si="13"/>
        <v>105.75764747761744</v>
      </c>
      <c r="AS42" s="2">
        <v>0.48599999999999999</v>
      </c>
      <c r="AT42" s="2">
        <v>0.10199999999999999</v>
      </c>
      <c r="AU42" s="9">
        <f t="shared" si="14"/>
        <v>99.31767214348109</v>
      </c>
      <c r="AV42" s="9">
        <f t="shared" si="15"/>
        <v>664.37810992678214</v>
      </c>
    </row>
    <row r="43" spans="1:48" ht="16" thickBot="1" x14ac:dyDescent="0.25">
      <c r="A43" s="3">
        <v>0.8125</v>
      </c>
      <c r="B43" s="4">
        <v>42907</v>
      </c>
      <c r="C43" s="2">
        <v>0</v>
      </c>
      <c r="D43" s="2">
        <v>0</v>
      </c>
      <c r="E43" s="9">
        <f t="shared" si="0"/>
        <v>0</v>
      </c>
      <c r="F43" s="2">
        <v>0</v>
      </c>
      <c r="G43" s="2">
        <v>0</v>
      </c>
      <c r="H43" s="9">
        <f t="shared" si="1"/>
        <v>0</v>
      </c>
      <c r="I43" s="2">
        <v>0.89100000000000001</v>
      </c>
      <c r="J43" s="2">
        <v>0.15</v>
      </c>
      <c r="K43" s="9">
        <f t="shared" si="2"/>
        <v>180.70760913697021</v>
      </c>
      <c r="L43" s="2">
        <v>8.0000000000000002E-3</v>
      </c>
      <c r="M43" s="2">
        <v>1.7000000000000001E-2</v>
      </c>
      <c r="N43" s="9">
        <f t="shared" si="3"/>
        <v>3.757658845611187</v>
      </c>
      <c r="O43" s="2">
        <v>2.2000000000000001E-3</v>
      </c>
      <c r="P43" s="2">
        <v>2.3999999999999998E-3</v>
      </c>
      <c r="Q43" s="9">
        <f t="shared" si="4"/>
        <v>6.5115282384398823</v>
      </c>
      <c r="R43" s="2">
        <v>0.1104</v>
      </c>
      <c r="S43" s="2">
        <v>1.7600000000000001E-2</v>
      </c>
      <c r="T43" s="9">
        <f t="shared" si="5"/>
        <v>223.58819289041182</v>
      </c>
      <c r="U43" s="2">
        <v>0.36399999999999999</v>
      </c>
      <c r="V43" s="2">
        <v>3.5999999999999997E-2</v>
      </c>
      <c r="W43" s="9">
        <f t="shared" si="6"/>
        <v>29.262071013515087</v>
      </c>
      <c r="X43" s="2">
        <v>0.126</v>
      </c>
      <c r="Y43" s="2">
        <v>4.8000000000000001E-2</v>
      </c>
      <c r="Z43" s="9">
        <f t="shared" si="7"/>
        <v>8.0899938195279244</v>
      </c>
      <c r="AA43" s="2">
        <v>0</v>
      </c>
      <c r="AB43" s="2">
        <v>0</v>
      </c>
      <c r="AC43" s="9">
        <f t="shared" si="8"/>
        <v>0</v>
      </c>
      <c r="AD43" s="2">
        <v>0.23899999999999999</v>
      </c>
      <c r="AE43" s="2">
        <v>7.1999999999999995E-2</v>
      </c>
      <c r="AF43" s="9">
        <f t="shared" si="9"/>
        <v>14.976581719471236</v>
      </c>
      <c r="AG43" s="2">
        <v>8.0000000000000002E-3</v>
      </c>
      <c r="AH43" s="2">
        <v>1.4E-2</v>
      </c>
      <c r="AI43" s="9">
        <f t="shared" si="10"/>
        <v>0.96747092979582594</v>
      </c>
      <c r="AJ43" s="2">
        <v>0</v>
      </c>
      <c r="AK43" s="2">
        <v>0</v>
      </c>
      <c r="AL43" s="9">
        <f t="shared" si="11"/>
        <v>0</v>
      </c>
      <c r="AM43" s="2">
        <v>0.32300000000000001</v>
      </c>
      <c r="AN43" s="2">
        <v>3.7999999999999999E-2</v>
      </c>
      <c r="AO43" s="9">
        <f t="shared" si="12"/>
        <v>19.513656756231008</v>
      </c>
      <c r="AP43" s="2">
        <v>0.61499999999999999</v>
      </c>
      <c r="AQ43" s="2">
        <v>7.8E-2</v>
      </c>
      <c r="AR43" s="9">
        <f t="shared" si="13"/>
        <v>123.98532171188651</v>
      </c>
      <c r="AS43" s="2">
        <v>0.50900000000000001</v>
      </c>
      <c r="AT43" s="2">
        <v>0.10199999999999999</v>
      </c>
      <c r="AU43" s="9">
        <f t="shared" si="14"/>
        <v>103.82388935115078</v>
      </c>
      <c r="AV43" s="9">
        <f t="shared" si="15"/>
        <v>715.18397441301147</v>
      </c>
    </row>
    <row r="44" spans="1:48" ht="16" thickBot="1" x14ac:dyDescent="0.25">
      <c r="A44" s="3">
        <v>0.83333333333333337</v>
      </c>
      <c r="B44" s="4">
        <v>42907</v>
      </c>
      <c r="C44" s="2">
        <v>0</v>
      </c>
      <c r="D44" s="2">
        <v>0</v>
      </c>
      <c r="E44" s="9">
        <f t="shared" si="0"/>
        <v>0</v>
      </c>
      <c r="F44" s="2">
        <v>0</v>
      </c>
      <c r="G44" s="2">
        <v>0</v>
      </c>
      <c r="H44" s="9">
        <f t="shared" si="1"/>
        <v>0</v>
      </c>
      <c r="I44" s="2">
        <v>0.95599999999999996</v>
      </c>
      <c r="J44" s="2">
        <v>0.156</v>
      </c>
      <c r="K44" s="9">
        <f t="shared" si="2"/>
        <v>193.72888272015612</v>
      </c>
      <c r="L44" s="2">
        <v>8.0000000000000002E-3</v>
      </c>
      <c r="M44" s="2">
        <v>1.7999999999999999E-2</v>
      </c>
      <c r="N44" s="9">
        <f t="shared" si="3"/>
        <v>3.9395431207184419</v>
      </c>
      <c r="O44" s="2">
        <v>2.2000000000000001E-3</v>
      </c>
      <c r="P44" s="2">
        <v>2.5999999999999999E-3</v>
      </c>
      <c r="Q44" s="9">
        <f t="shared" si="4"/>
        <v>6.8117545463705609</v>
      </c>
      <c r="R44" s="2">
        <v>0.1172</v>
      </c>
      <c r="S44" s="2">
        <v>1.7999999999999999E-2</v>
      </c>
      <c r="T44" s="9">
        <f t="shared" si="5"/>
        <v>237.14839236225069</v>
      </c>
      <c r="U44" s="2">
        <v>0.36799999999999999</v>
      </c>
      <c r="V44" s="2">
        <v>4.9000000000000002E-2</v>
      </c>
      <c r="W44" s="9">
        <f t="shared" si="6"/>
        <v>29.699831649354511</v>
      </c>
      <c r="X44" s="2">
        <v>0.10299999999999999</v>
      </c>
      <c r="Y44" s="2">
        <v>4.2999999999999997E-2</v>
      </c>
      <c r="Z44" s="9">
        <f t="shared" si="7"/>
        <v>6.6969246673379859</v>
      </c>
      <c r="AA44" s="2">
        <v>0</v>
      </c>
      <c r="AB44" s="2">
        <v>0</v>
      </c>
      <c r="AC44" s="9">
        <f t="shared" si="8"/>
        <v>0</v>
      </c>
      <c r="AD44" s="2">
        <v>0.23499999999999999</v>
      </c>
      <c r="AE44" s="2">
        <v>6.6000000000000003E-2</v>
      </c>
      <c r="AF44" s="9">
        <f t="shared" si="9"/>
        <v>14.645531741797564</v>
      </c>
      <c r="AG44" s="2">
        <v>8.9999999999999993E-3</v>
      </c>
      <c r="AH44" s="2">
        <v>1.4999999999999999E-2</v>
      </c>
      <c r="AI44" s="9">
        <f t="shared" si="10"/>
        <v>1.0495713410721541</v>
      </c>
      <c r="AJ44" s="2">
        <v>0</v>
      </c>
      <c r="AK44" s="2">
        <v>0</v>
      </c>
      <c r="AL44" s="9">
        <f t="shared" si="11"/>
        <v>0</v>
      </c>
      <c r="AM44" s="2">
        <v>0.29499999999999998</v>
      </c>
      <c r="AN44" s="2">
        <v>4.2999999999999997E-2</v>
      </c>
      <c r="AO44" s="9">
        <f t="shared" si="12"/>
        <v>17.887045591712454</v>
      </c>
      <c r="AP44" s="2">
        <v>0.58199999999999996</v>
      </c>
      <c r="AQ44" s="2">
        <v>7.9000000000000001E-2</v>
      </c>
      <c r="AR44" s="9">
        <f t="shared" si="13"/>
        <v>117.46744229785544</v>
      </c>
      <c r="AS44" s="2">
        <v>0.49</v>
      </c>
      <c r="AT44" s="2">
        <v>0.10199999999999999</v>
      </c>
      <c r="AU44" s="9">
        <f t="shared" si="14"/>
        <v>100.10074924794519</v>
      </c>
      <c r="AV44" s="9">
        <f t="shared" si="15"/>
        <v>729.17566928657118</v>
      </c>
    </row>
    <row r="45" spans="1:48" ht="16" thickBot="1" x14ac:dyDescent="0.25">
      <c r="A45" s="3">
        <v>0.85416666666666663</v>
      </c>
      <c r="B45" s="4">
        <v>42907</v>
      </c>
      <c r="C45" s="2">
        <v>0</v>
      </c>
      <c r="D45" s="2">
        <v>0</v>
      </c>
      <c r="E45" s="9">
        <f t="shared" si="0"/>
        <v>0</v>
      </c>
      <c r="F45" s="2">
        <v>0</v>
      </c>
      <c r="G45" s="2">
        <v>0</v>
      </c>
      <c r="H45" s="9">
        <f t="shared" si="1"/>
        <v>0</v>
      </c>
      <c r="I45" s="2">
        <v>0.92800000000000005</v>
      </c>
      <c r="J45" s="2">
        <v>0.157</v>
      </c>
      <c r="K45" s="9">
        <f t="shared" si="2"/>
        <v>188.23740329700684</v>
      </c>
      <c r="L45" s="2">
        <v>8.0000000000000002E-3</v>
      </c>
      <c r="M45" s="2">
        <v>1.7000000000000001E-2</v>
      </c>
      <c r="N45" s="9">
        <f t="shared" si="3"/>
        <v>3.757658845611187</v>
      </c>
      <c r="O45" s="2">
        <v>2.3999999999999998E-3</v>
      </c>
      <c r="P45" s="2">
        <v>2.2000000000000001E-3</v>
      </c>
      <c r="Q45" s="9">
        <f t="shared" si="4"/>
        <v>6.5115282384398823</v>
      </c>
      <c r="R45" s="2">
        <v>0.11459999999999999</v>
      </c>
      <c r="S45" s="2">
        <v>1.38E-2</v>
      </c>
      <c r="T45" s="9">
        <f t="shared" si="5"/>
        <v>230.85579914743315</v>
      </c>
      <c r="U45" s="2">
        <v>0.379</v>
      </c>
      <c r="V45" s="2">
        <v>5.5E-2</v>
      </c>
      <c r="W45" s="9">
        <f t="shared" si="6"/>
        <v>30.637597817061312</v>
      </c>
      <c r="X45" s="2">
        <v>7.6999999999999999E-2</v>
      </c>
      <c r="Y45" s="2">
        <v>4.3999999999999997E-2</v>
      </c>
      <c r="Z45" s="9">
        <f t="shared" si="7"/>
        <v>5.3210901138770428</v>
      </c>
      <c r="AA45" s="2">
        <v>0</v>
      </c>
      <c r="AB45" s="2">
        <v>0</v>
      </c>
      <c r="AC45" s="9">
        <f t="shared" si="8"/>
        <v>0</v>
      </c>
      <c r="AD45" s="2">
        <v>0.21099999999999999</v>
      </c>
      <c r="AE45" s="2">
        <v>8.4000000000000005E-2</v>
      </c>
      <c r="AF45" s="9">
        <f t="shared" si="9"/>
        <v>13.626342135731072</v>
      </c>
      <c r="AG45" s="2">
        <v>8.0000000000000002E-3</v>
      </c>
      <c r="AH45" s="2">
        <v>1.4E-2</v>
      </c>
      <c r="AI45" s="9">
        <f t="shared" si="10"/>
        <v>0.96747092979582594</v>
      </c>
      <c r="AJ45" s="2">
        <v>0</v>
      </c>
      <c r="AK45" s="2">
        <v>0</v>
      </c>
      <c r="AL45" s="9">
        <f t="shared" si="11"/>
        <v>0</v>
      </c>
      <c r="AM45" s="2">
        <v>0.307</v>
      </c>
      <c r="AN45" s="2">
        <v>3.4000000000000002E-2</v>
      </c>
      <c r="AO45" s="9">
        <f t="shared" si="12"/>
        <v>18.532619890344698</v>
      </c>
      <c r="AP45" s="2">
        <v>0.56799999999999995</v>
      </c>
      <c r="AQ45" s="2">
        <v>8.5999999999999993E-2</v>
      </c>
      <c r="AR45" s="9">
        <f t="shared" si="13"/>
        <v>114.89473443113047</v>
      </c>
      <c r="AS45" s="2">
        <v>0.51800000000000002</v>
      </c>
      <c r="AT45" s="2">
        <v>0.105</v>
      </c>
      <c r="AU45" s="9">
        <f t="shared" si="14"/>
        <v>105.70695341367096</v>
      </c>
      <c r="AV45" s="9">
        <f t="shared" si="15"/>
        <v>719.04919826010234</v>
      </c>
    </row>
    <row r="46" spans="1:48" ht="16" thickBot="1" x14ac:dyDescent="0.25">
      <c r="A46" s="3">
        <v>0.875</v>
      </c>
      <c r="B46" s="4">
        <v>42907</v>
      </c>
      <c r="C46" s="2">
        <v>0</v>
      </c>
      <c r="D46" s="2">
        <v>0</v>
      </c>
      <c r="E46" s="9">
        <f t="shared" si="0"/>
        <v>0</v>
      </c>
      <c r="F46" s="2">
        <v>0</v>
      </c>
      <c r="G46" s="2">
        <v>0</v>
      </c>
      <c r="H46" s="9">
        <f t="shared" si="1"/>
        <v>0</v>
      </c>
      <c r="I46" s="2">
        <v>0.89200000000000002</v>
      </c>
      <c r="J46" s="2">
        <v>0.151</v>
      </c>
      <c r="K46" s="9">
        <f t="shared" si="2"/>
        <v>180.93811096615329</v>
      </c>
      <c r="L46" s="2">
        <v>8.0000000000000002E-3</v>
      </c>
      <c r="M46" s="2">
        <v>1.7000000000000001E-2</v>
      </c>
      <c r="N46" s="9">
        <f t="shared" si="3"/>
        <v>3.757658845611187</v>
      </c>
      <c r="O46" s="2">
        <v>2.2000000000000001E-3</v>
      </c>
      <c r="P46" s="2">
        <v>2.5999999999999999E-3</v>
      </c>
      <c r="Q46" s="9">
        <f t="shared" si="4"/>
        <v>6.8117545463705609</v>
      </c>
      <c r="R46" s="2">
        <v>0.13300000000000001</v>
      </c>
      <c r="S46" s="2">
        <v>1.54E-2</v>
      </c>
      <c r="T46" s="9">
        <f t="shared" si="5"/>
        <v>267.77722083851717</v>
      </c>
      <c r="U46" s="2">
        <v>0.371</v>
      </c>
      <c r="V46" s="2">
        <v>5.6000000000000001E-2</v>
      </c>
      <c r="W46" s="9">
        <f t="shared" si="6"/>
        <v>30.016208954496566</v>
      </c>
      <c r="X46" s="2">
        <v>7.2999999999999995E-2</v>
      </c>
      <c r="Y46" s="2">
        <v>4.1000000000000002E-2</v>
      </c>
      <c r="Z46" s="9">
        <f t="shared" si="7"/>
        <v>5.0235445653442747</v>
      </c>
      <c r="AA46" s="2">
        <v>0</v>
      </c>
      <c r="AB46" s="2">
        <v>0</v>
      </c>
      <c r="AC46" s="9">
        <f t="shared" si="8"/>
        <v>0</v>
      </c>
      <c r="AD46" s="2">
        <v>0.23599999999999999</v>
      </c>
      <c r="AE46" s="2">
        <v>7.0999999999999994E-2</v>
      </c>
      <c r="AF46" s="9">
        <f t="shared" si="9"/>
        <v>14.786926658369547</v>
      </c>
      <c r="AG46" s="2">
        <v>7.0000000000000001E-3</v>
      </c>
      <c r="AH46" s="2">
        <v>1.2E-2</v>
      </c>
      <c r="AI46" s="9">
        <f t="shared" si="10"/>
        <v>0.83354663936698825</v>
      </c>
      <c r="AJ46" s="2">
        <v>0</v>
      </c>
      <c r="AK46" s="2">
        <v>0</v>
      </c>
      <c r="AL46" s="9">
        <f t="shared" si="11"/>
        <v>0</v>
      </c>
      <c r="AM46" s="2">
        <v>0.34499999999999997</v>
      </c>
      <c r="AN46" s="2">
        <v>4.3999999999999997E-2</v>
      </c>
      <c r="AO46" s="9">
        <f t="shared" si="12"/>
        <v>20.867668772529427</v>
      </c>
      <c r="AP46" s="2">
        <v>0.51500000000000001</v>
      </c>
      <c r="AQ46" s="2">
        <v>8.5999999999999993E-2</v>
      </c>
      <c r="AR46" s="9">
        <f t="shared" si="13"/>
        <v>104.42624191265335</v>
      </c>
      <c r="AS46" s="2">
        <v>0.52900000000000003</v>
      </c>
      <c r="AT46" s="2">
        <v>0.107</v>
      </c>
      <c r="AU46" s="9">
        <f t="shared" si="14"/>
        <v>107.94257732702141</v>
      </c>
      <c r="AV46" s="9">
        <f t="shared" si="15"/>
        <v>743.1814600264338</v>
      </c>
    </row>
    <row r="47" spans="1:48" ht="16" thickBot="1" x14ac:dyDescent="0.25">
      <c r="A47" s="3">
        <v>0.89583333333333337</v>
      </c>
      <c r="B47" s="4">
        <v>42907</v>
      </c>
      <c r="C47" s="2">
        <v>0</v>
      </c>
      <c r="D47" s="2">
        <v>0</v>
      </c>
      <c r="E47" s="9">
        <f t="shared" si="0"/>
        <v>0</v>
      </c>
      <c r="F47" s="2">
        <v>0</v>
      </c>
      <c r="G47" s="2">
        <v>0</v>
      </c>
      <c r="H47" s="9">
        <f t="shared" si="1"/>
        <v>0</v>
      </c>
      <c r="I47" s="2">
        <v>0.85299999999999998</v>
      </c>
      <c r="J47" s="2">
        <v>0.153</v>
      </c>
      <c r="K47" s="9">
        <f t="shared" si="2"/>
        <v>173.32258941061318</v>
      </c>
      <c r="L47" s="2">
        <v>8.0000000000000002E-3</v>
      </c>
      <c r="M47" s="2">
        <v>1.7000000000000001E-2</v>
      </c>
      <c r="N47" s="9">
        <f t="shared" si="3"/>
        <v>3.757658845611187</v>
      </c>
      <c r="O47" s="2">
        <v>2.2000000000000001E-3</v>
      </c>
      <c r="P47" s="2">
        <v>3.2000000000000002E-3</v>
      </c>
      <c r="Q47" s="9">
        <f t="shared" si="4"/>
        <v>7.7665951355790392</v>
      </c>
      <c r="R47" s="2">
        <v>0.15620000000000001</v>
      </c>
      <c r="S47" s="2">
        <v>1.8200000000000001E-2</v>
      </c>
      <c r="T47" s="9">
        <f t="shared" si="5"/>
        <v>314.51346553049206</v>
      </c>
      <c r="U47" s="2">
        <v>0.378</v>
      </c>
      <c r="V47" s="2">
        <v>5.1999999999999998E-2</v>
      </c>
      <c r="W47" s="9">
        <f t="shared" si="6"/>
        <v>30.524796477617997</v>
      </c>
      <c r="X47" s="2">
        <v>7.1999999999999995E-2</v>
      </c>
      <c r="Y47" s="2">
        <v>3.7999999999999999E-2</v>
      </c>
      <c r="Z47" s="9">
        <f t="shared" si="7"/>
        <v>4.8847517848914288</v>
      </c>
      <c r="AA47" s="2">
        <v>0</v>
      </c>
      <c r="AB47" s="2">
        <v>0</v>
      </c>
      <c r="AC47" s="9">
        <f t="shared" si="8"/>
        <v>0</v>
      </c>
      <c r="AD47" s="2">
        <v>0.27700000000000002</v>
      </c>
      <c r="AE47" s="2">
        <v>7.3999999999999996E-2</v>
      </c>
      <c r="AF47" s="9">
        <f t="shared" si="9"/>
        <v>17.202848601321818</v>
      </c>
      <c r="AG47" s="2">
        <v>7.0000000000000001E-3</v>
      </c>
      <c r="AH47" s="2">
        <v>1.2E-2</v>
      </c>
      <c r="AI47" s="9">
        <f t="shared" si="10"/>
        <v>0.83354663936698825</v>
      </c>
      <c r="AJ47" s="2">
        <v>0</v>
      </c>
      <c r="AK47" s="2">
        <v>0</v>
      </c>
      <c r="AL47" s="9">
        <f t="shared" si="11"/>
        <v>0</v>
      </c>
      <c r="AM47" s="2">
        <v>0.29799999999999999</v>
      </c>
      <c r="AN47" s="2">
        <v>2.9000000000000001E-2</v>
      </c>
      <c r="AO47" s="9">
        <f t="shared" si="12"/>
        <v>17.964464923843405</v>
      </c>
      <c r="AP47" s="2">
        <v>0.52900000000000003</v>
      </c>
      <c r="AQ47" s="2">
        <v>8.4000000000000005E-2</v>
      </c>
      <c r="AR47" s="9">
        <f t="shared" si="13"/>
        <v>107.12553383764303</v>
      </c>
      <c r="AS47" s="2">
        <v>0.51100000000000001</v>
      </c>
      <c r="AT47" s="2">
        <v>0.1</v>
      </c>
      <c r="AU47" s="9">
        <f t="shared" si="14"/>
        <v>104.13856154182272</v>
      </c>
      <c r="AV47" s="9">
        <f t="shared" si="15"/>
        <v>782.03481272880299</v>
      </c>
    </row>
    <row r="48" spans="1:48" ht="16" thickBot="1" x14ac:dyDescent="0.25">
      <c r="A48" s="3">
        <v>0.91666666666666663</v>
      </c>
      <c r="B48" s="4">
        <v>42907</v>
      </c>
      <c r="C48" s="2">
        <v>0</v>
      </c>
      <c r="D48" s="2">
        <v>0</v>
      </c>
      <c r="E48" s="9">
        <f t="shared" si="0"/>
        <v>0</v>
      </c>
      <c r="F48" s="2">
        <v>0</v>
      </c>
      <c r="G48" s="2">
        <v>0</v>
      </c>
      <c r="H48" s="9">
        <f t="shared" si="1"/>
        <v>0</v>
      </c>
      <c r="I48" s="2">
        <v>0.80700000000000005</v>
      </c>
      <c r="J48" s="2">
        <v>0.155</v>
      </c>
      <c r="K48" s="9">
        <f t="shared" si="2"/>
        <v>164.35011408575292</v>
      </c>
      <c r="L48" s="2">
        <v>8.0000000000000002E-3</v>
      </c>
      <c r="M48" s="2">
        <v>1.7999999999999999E-2</v>
      </c>
      <c r="N48" s="9">
        <f t="shared" si="3"/>
        <v>3.9395431207184419</v>
      </c>
      <c r="O48" s="2">
        <v>2.3999999999999998E-3</v>
      </c>
      <c r="P48" s="2">
        <v>3.8E-3</v>
      </c>
      <c r="Q48" s="9">
        <f t="shared" si="4"/>
        <v>8.9888820216976928</v>
      </c>
      <c r="R48" s="2">
        <v>0.15959999999999999</v>
      </c>
      <c r="S48" s="2">
        <v>1.8599999999999998E-2</v>
      </c>
      <c r="T48" s="9">
        <f t="shared" si="5"/>
        <v>321.36035847627505</v>
      </c>
      <c r="U48" s="2">
        <v>0.373</v>
      </c>
      <c r="V48" s="2">
        <v>5.6000000000000001E-2</v>
      </c>
      <c r="W48" s="9">
        <f t="shared" si="6"/>
        <v>30.174426258008616</v>
      </c>
      <c r="X48" s="2">
        <v>7.2999999999999995E-2</v>
      </c>
      <c r="Y48" s="2">
        <v>4.2000000000000003E-2</v>
      </c>
      <c r="Z48" s="9">
        <f t="shared" si="7"/>
        <v>5.053197007835732</v>
      </c>
      <c r="AA48" s="2">
        <v>0</v>
      </c>
      <c r="AB48" s="2">
        <v>0</v>
      </c>
      <c r="AC48" s="9">
        <f t="shared" si="8"/>
        <v>0</v>
      </c>
      <c r="AD48" s="2">
        <v>0.28899999999999998</v>
      </c>
      <c r="AE48" s="2">
        <v>9.1999999999999998E-2</v>
      </c>
      <c r="AF48" s="9">
        <f t="shared" si="9"/>
        <v>18.197417399180576</v>
      </c>
      <c r="AG48" s="2">
        <v>8.0000000000000002E-3</v>
      </c>
      <c r="AH48" s="2">
        <v>1.4E-2</v>
      </c>
      <c r="AI48" s="9">
        <f t="shared" si="10"/>
        <v>0.96747092979582594</v>
      </c>
      <c r="AJ48" s="2">
        <v>0</v>
      </c>
      <c r="AK48" s="2">
        <v>0</v>
      </c>
      <c r="AL48" s="9">
        <f t="shared" si="11"/>
        <v>0</v>
      </c>
      <c r="AM48" s="2">
        <v>0.29299999999999998</v>
      </c>
      <c r="AN48" s="2">
        <v>6.9000000000000006E-2</v>
      </c>
      <c r="AO48" s="9">
        <f t="shared" si="12"/>
        <v>18.060896987691393</v>
      </c>
      <c r="AP48" s="2">
        <v>0.53300000000000003</v>
      </c>
      <c r="AQ48" s="2">
        <v>8.2000000000000003E-2</v>
      </c>
      <c r="AR48" s="9">
        <f t="shared" si="13"/>
        <v>107.85416079132044</v>
      </c>
      <c r="AS48" s="2">
        <v>0.49299999999999999</v>
      </c>
      <c r="AT48" s="2">
        <v>9.5000000000000001E-2</v>
      </c>
      <c r="AU48" s="9">
        <f t="shared" si="14"/>
        <v>100.41394325490857</v>
      </c>
      <c r="AV48" s="9">
        <f t="shared" si="15"/>
        <v>779.3604103331852</v>
      </c>
    </row>
    <row r="49" spans="1:48" ht="16" thickBot="1" x14ac:dyDescent="0.25">
      <c r="A49" s="3">
        <v>0.9375</v>
      </c>
      <c r="B49" s="4">
        <v>42907</v>
      </c>
      <c r="C49" s="2">
        <v>0</v>
      </c>
      <c r="D49" s="2">
        <v>0</v>
      </c>
      <c r="E49" s="9">
        <f t="shared" si="0"/>
        <v>0</v>
      </c>
      <c r="F49" s="2">
        <v>0</v>
      </c>
      <c r="G49" s="2">
        <v>0</v>
      </c>
      <c r="H49" s="9">
        <f t="shared" si="1"/>
        <v>0</v>
      </c>
      <c r="I49" s="2">
        <v>0.751</v>
      </c>
      <c r="J49" s="2">
        <v>0.154</v>
      </c>
      <c r="K49" s="9">
        <f t="shared" si="2"/>
        <v>153.3254055921588</v>
      </c>
      <c r="L49" s="2">
        <v>8.0000000000000002E-3</v>
      </c>
      <c r="M49" s="2">
        <v>1.7999999999999999E-2</v>
      </c>
      <c r="N49" s="9">
        <f t="shared" si="3"/>
        <v>3.9395431207184419</v>
      </c>
      <c r="O49" s="2">
        <v>2.2000000000000001E-3</v>
      </c>
      <c r="P49" s="2">
        <v>4.7999999999999996E-3</v>
      </c>
      <c r="Q49" s="9">
        <f t="shared" si="4"/>
        <v>10.560303025955267</v>
      </c>
      <c r="R49" s="2">
        <v>0.1646</v>
      </c>
      <c r="S49" s="2">
        <v>1.9400000000000001E-2</v>
      </c>
      <c r="T49" s="9">
        <f t="shared" si="5"/>
        <v>331.47862676196786</v>
      </c>
      <c r="U49" s="2">
        <v>0.378</v>
      </c>
      <c r="V49" s="2">
        <v>5.7000000000000002E-2</v>
      </c>
      <c r="W49" s="9">
        <f t="shared" si="6"/>
        <v>30.581876986215221</v>
      </c>
      <c r="X49" s="2">
        <v>7.1999999999999995E-2</v>
      </c>
      <c r="Y49" s="2">
        <v>3.9E-2</v>
      </c>
      <c r="Z49" s="9">
        <f t="shared" si="7"/>
        <v>4.9130438630242246</v>
      </c>
      <c r="AA49" s="2">
        <v>0</v>
      </c>
      <c r="AB49" s="2">
        <v>0</v>
      </c>
      <c r="AC49" s="9">
        <f t="shared" si="8"/>
        <v>0</v>
      </c>
      <c r="AD49" s="2">
        <v>0.26800000000000002</v>
      </c>
      <c r="AE49" s="2">
        <v>7.0999999999999994E-2</v>
      </c>
      <c r="AF49" s="9">
        <f t="shared" si="9"/>
        <v>16.634722720863127</v>
      </c>
      <c r="AG49" s="2">
        <v>8.0000000000000002E-3</v>
      </c>
      <c r="AH49" s="2">
        <v>1.4E-2</v>
      </c>
      <c r="AI49" s="9">
        <f t="shared" si="10"/>
        <v>0.96747092979582594</v>
      </c>
      <c r="AJ49" s="2">
        <v>0</v>
      </c>
      <c r="AK49" s="2">
        <v>0</v>
      </c>
      <c r="AL49" s="9">
        <f t="shared" si="11"/>
        <v>0</v>
      </c>
      <c r="AM49" s="2">
        <v>0.29199999999999998</v>
      </c>
      <c r="AN49" s="2">
        <v>6.7000000000000004E-2</v>
      </c>
      <c r="AO49" s="9">
        <f t="shared" si="12"/>
        <v>17.975283029760618</v>
      </c>
      <c r="AP49" s="2">
        <v>0.44700000000000001</v>
      </c>
      <c r="AQ49" s="2">
        <v>7.8E-2</v>
      </c>
      <c r="AR49" s="9">
        <f t="shared" si="13"/>
        <v>90.750867764446198</v>
      </c>
      <c r="AS49" s="2">
        <v>0.46500000000000002</v>
      </c>
      <c r="AT49" s="2">
        <v>9.0999999999999998E-2</v>
      </c>
      <c r="AU49" s="9">
        <f t="shared" si="14"/>
        <v>94.76412823426385</v>
      </c>
      <c r="AV49" s="9">
        <f t="shared" si="15"/>
        <v>755.89127202916927</v>
      </c>
    </row>
    <row r="50" spans="1:48" ht="16" thickBot="1" x14ac:dyDescent="0.25">
      <c r="A50" s="3">
        <v>0.95833333333333337</v>
      </c>
      <c r="B50" s="4">
        <v>42907</v>
      </c>
      <c r="C50" s="2">
        <v>0</v>
      </c>
      <c r="D50" s="2">
        <v>0</v>
      </c>
      <c r="E50" s="9">
        <f t="shared" si="0"/>
        <v>0</v>
      </c>
      <c r="F50" s="2">
        <v>0</v>
      </c>
      <c r="G50" s="2">
        <v>0</v>
      </c>
      <c r="H50" s="9">
        <f t="shared" si="1"/>
        <v>0</v>
      </c>
      <c r="I50" s="2">
        <v>0.74399999999999999</v>
      </c>
      <c r="J50" s="2">
        <v>0.14599999999999999</v>
      </c>
      <c r="K50" s="9">
        <f t="shared" si="2"/>
        <v>151.63798996293772</v>
      </c>
      <c r="L50" s="2">
        <v>8.9999999999999993E-3</v>
      </c>
      <c r="M50" s="2">
        <v>1.7999999999999999E-2</v>
      </c>
      <c r="N50" s="9">
        <f t="shared" si="3"/>
        <v>4.0249223594996213</v>
      </c>
      <c r="O50" s="2">
        <v>2.3999999999999998E-3</v>
      </c>
      <c r="P50" s="2">
        <v>5.0000000000000001E-3</v>
      </c>
      <c r="Q50" s="9">
        <f t="shared" si="4"/>
        <v>11.092339699089637</v>
      </c>
      <c r="R50" s="2">
        <v>0.16739999999999999</v>
      </c>
      <c r="S50" s="2">
        <v>2.0199999999999999E-2</v>
      </c>
      <c r="T50" s="9">
        <f t="shared" si="5"/>
        <v>337.22870577695483</v>
      </c>
      <c r="U50" s="2">
        <v>0.40699999999999997</v>
      </c>
      <c r="V50" s="2">
        <v>5.8999999999999997E-2</v>
      </c>
      <c r="W50" s="9">
        <f t="shared" si="6"/>
        <v>32.900334344805678</v>
      </c>
      <c r="X50" s="2">
        <v>7.0000000000000007E-2</v>
      </c>
      <c r="Y50" s="2">
        <v>3.9E-2</v>
      </c>
      <c r="Z50" s="9">
        <f t="shared" si="7"/>
        <v>4.8078685506157512</v>
      </c>
      <c r="AA50" s="2">
        <v>0</v>
      </c>
      <c r="AB50" s="2">
        <v>0</v>
      </c>
      <c r="AC50" s="9">
        <f t="shared" si="8"/>
        <v>0</v>
      </c>
      <c r="AD50" s="2">
        <v>0.223</v>
      </c>
      <c r="AE50" s="2">
        <v>6.0999999999999999E-2</v>
      </c>
      <c r="AF50" s="9">
        <f t="shared" si="9"/>
        <v>13.87155362603627</v>
      </c>
      <c r="AG50" s="2">
        <v>8.9999999999999993E-3</v>
      </c>
      <c r="AH50" s="2">
        <v>1.4E-2</v>
      </c>
      <c r="AI50" s="9">
        <f t="shared" si="10"/>
        <v>0.9985990186255943</v>
      </c>
      <c r="AJ50" s="2">
        <v>0</v>
      </c>
      <c r="AK50" s="2">
        <v>0</v>
      </c>
      <c r="AL50" s="9">
        <f t="shared" si="11"/>
        <v>0</v>
      </c>
      <c r="AM50" s="2">
        <v>0.26600000000000001</v>
      </c>
      <c r="AN50" s="2">
        <v>0.05</v>
      </c>
      <c r="AO50" s="9">
        <f t="shared" si="12"/>
        <v>16.239507381691112</v>
      </c>
      <c r="AP50" s="2">
        <v>0.42499999999999999</v>
      </c>
      <c r="AQ50" s="2">
        <v>7.0999999999999994E-2</v>
      </c>
      <c r="AR50" s="9">
        <f t="shared" si="13"/>
        <v>86.17795541784453</v>
      </c>
      <c r="AS50" s="2">
        <v>0.42699999999999999</v>
      </c>
      <c r="AT50" s="2">
        <v>9.0999999999999998E-2</v>
      </c>
      <c r="AU50" s="9">
        <f t="shared" si="14"/>
        <v>87.317810325270983</v>
      </c>
      <c r="AV50" s="9">
        <f t="shared" si="15"/>
        <v>746.29758646337154</v>
      </c>
    </row>
    <row r="51" spans="1:48" ht="16" thickBot="1" x14ac:dyDescent="0.25">
      <c r="A51" s="3">
        <v>0.97916666666666663</v>
      </c>
      <c r="B51" s="4">
        <v>42907</v>
      </c>
      <c r="C51" s="2">
        <v>0</v>
      </c>
      <c r="D51" s="2">
        <v>0</v>
      </c>
      <c r="E51" s="9">
        <f t="shared" si="0"/>
        <v>0</v>
      </c>
      <c r="F51" s="2">
        <v>0</v>
      </c>
      <c r="G51" s="2">
        <v>0</v>
      </c>
      <c r="H51" s="9">
        <f t="shared" si="1"/>
        <v>0</v>
      </c>
      <c r="I51" s="2">
        <v>0.66300000000000003</v>
      </c>
      <c r="J51" s="2">
        <v>0.13200000000000001</v>
      </c>
      <c r="K51" s="9">
        <f t="shared" si="2"/>
        <v>135.20251476951159</v>
      </c>
      <c r="L51" s="2">
        <v>8.0000000000000002E-3</v>
      </c>
      <c r="M51" s="2">
        <v>1.7999999999999999E-2</v>
      </c>
      <c r="N51" s="9">
        <f t="shared" si="3"/>
        <v>3.9395431207184419</v>
      </c>
      <c r="O51" s="2">
        <v>2.2000000000000001E-3</v>
      </c>
      <c r="P51" s="2">
        <v>4.7999999999999996E-3</v>
      </c>
      <c r="Q51" s="9">
        <f t="shared" si="4"/>
        <v>10.560303025955267</v>
      </c>
      <c r="R51" s="2">
        <v>0.1676</v>
      </c>
      <c r="S51" s="2">
        <v>1.9800000000000002E-2</v>
      </c>
      <c r="T51" s="9">
        <f t="shared" si="5"/>
        <v>337.5310356100606</v>
      </c>
      <c r="U51" s="2">
        <v>0.28499999999999998</v>
      </c>
      <c r="V51" s="2">
        <v>5.8999999999999997E-2</v>
      </c>
      <c r="W51" s="9">
        <f t="shared" si="6"/>
        <v>23.28343617252402</v>
      </c>
      <c r="X51" s="2">
        <v>7.1999999999999995E-2</v>
      </c>
      <c r="Y51" s="2">
        <v>0.04</v>
      </c>
      <c r="Z51" s="9">
        <f t="shared" si="7"/>
        <v>4.94190246767376</v>
      </c>
      <c r="AA51" s="2">
        <v>0</v>
      </c>
      <c r="AB51" s="2">
        <v>0</v>
      </c>
      <c r="AC51" s="9">
        <f t="shared" si="8"/>
        <v>0</v>
      </c>
      <c r="AD51" s="2">
        <v>0.21299999999999999</v>
      </c>
      <c r="AE51" s="2">
        <v>6.7000000000000004E-2</v>
      </c>
      <c r="AF51" s="9">
        <f t="shared" si="9"/>
        <v>13.39734302016635</v>
      </c>
      <c r="AG51" s="2">
        <v>8.0000000000000002E-3</v>
      </c>
      <c r="AH51" s="2">
        <v>1.6E-2</v>
      </c>
      <c r="AI51" s="9">
        <f t="shared" si="10"/>
        <v>1.0733126291998989</v>
      </c>
      <c r="AJ51" s="2">
        <v>0</v>
      </c>
      <c r="AK51" s="2">
        <v>0</v>
      </c>
      <c r="AL51" s="9">
        <f t="shared" si="11"/>
        <v>0</v>
      </c>
      <c r="AM51" s="2">
        <v>0.25600000000000001</v>
      </c>
      <c r="AN51" s="2">
        <v>5.1999999999999998E-2</v>
      </c>
      <c r="AO51" s="9">
        <f t="shared" si="12"/>
        <v>15.673672192565469</v>
      </c>
      <c r="AP51" s="2">
        <v>0.35</v>
      </c>
      <c r="AQ51" s="2">
        <v>6.3E-2</v>
      </c>
      <c r="AR51" s="9">
        <f t="shared" si="13"/>
        <v>71.124960456931007</v>
      </c>
      <c r="AS51" s="2">
        <v>0.39200000000000002</v>
      </c>
      <c r="AT51" s="2">
        <v>8.6999999999999994E-2</v>
      </c>
      <c r="AU51" s="9">
        <f t="shared" si="14"/>
        <v>80.30765841437541</v>
      </c>
      <c r="AV51" s="9">
        <f t="shared" si="15"/>
        <v>697.03568187968187</v>
      </c>
    </row>
    <row r="52" spans="1:48" ht="16" thickBot="1" x14ac:dyDescent="0.25">
      <c r="A52" s="3">
        <v>0</v>
      </c>
      <c r="B52" s="4">
        <v>42908</v>
      </c>
      <c r="C52" s="2">
        <v>0</v>
      </c>
      <c r="D52" s="2">
        <v>0</v>
      </c>
      <c r="E52" s="9">
        <f t="shared" si="0"/>
        <v>0</v>
      </c>
      <c r="F52" s="2">
        <v>0</v>
      </c>
      <c r="G52" s="2">
        <v>0</v>
      </c>
      <c r="H52" s="9">
        <f t="shared" si="1"/>
        <v>0</v>
      </c>
      <c r="I52" s="2">
        <v>0.58099999999999996</v>
      </c>
      <c r="J52" s="2">
        <v>0.126</v>
      </c>
      <c r="K52" s="9">
        <f t="shared" si="2"/>
        <v>118.90113540248468</v>
      </c>
      <c r="L52" s="2">
        <v>8.9999999999999993E-3</v>
      </c>
      <c r="M52" s="2">
        <v>1.7999999999999999E-2</v>
      </c>
      <c r="N52" s="9">
        <f t="shared" si="3"/>
        <v>4.0249223594996213</v>
      </c>
      <c r="O52" s="2">
        <v>2.3999999999999998E-3</v>
      </c>
      <c r="P52" s="2">
        <v>4.7999999999999996E-3</v>
      </c>
      <c r="Q52" s="9">
        <f t="shared" si="4"/>
        <v>10.733126291998991</v>
      </c>
      <c r="R52" s="2">
        <v>0.16719999999999999</v>
      </c>
      <c r="S52" s="2">
        <v>1.9800000000000002E-2</v>
      </c>
      <c r="T52" s="9">
        <f t="shared" si="5"/>
        <v>336.73657360019564</v>
      </c>
      <c r="U52" s="2">
        <v>0.189</v>
      </c>
      <c r="V52" s="2">
        <v>5.1999999999999998E-2</v>
      </c>
      <c r="W52" s="9">
        <f t="shared" si="6"/>
        <v>15.681836627130128</v>
      </c>
      <c r="X52" s="2">
        <v>7.1999999999999995E-2</v>
      </c>
      <c r="Y52" s="2">
        <v>3.6999999999999998E-2</v>
      </c>
      <c r="Z52" s="9">
        <f t="shared" si="7"/>
        <v>4.8570361332812828</v>
      </c>
      <c r="AA52" s="2">
        <v>0</v>
      </c>
      <c r="AB52" s="2">
        <v>0</v>
      </c>
      <c r="AC52" s="9">
        <f t="shared" si="8"/>
        <v>0</v>
      </c>
      <c r="AD52" s="2">
        <v>0.184</v>
      </c>
      <c r="AE52" s="2">
        <v>6.6000000000000003E-2</v>
      </c>
      <c r="AF52" s="9">
        <f t="shared" si="9"/>
        <v>11.72873394702088</v>
      </c>
      <c r="AG52" s="2">
        <v>8.0000000000000002E-3</v>
      </c>
      <c r="AH52" s="2">
        <v>1.4E-2</v>
      </c>
      <c r="AI52" s="9">
        <f t="shared" si="10"/>
        <v>0.96747092979582594</v>
      </c>
      <c r="AJ52" s="2">
        <v>0</v>
      </c>
      <c r="AK52" s="2">
        <v>0</v>
      </c>
      <c r="AL52" s="9">
        <f t="shared" si="11"/>
        <v>0</v>
      </c>
      <c r="AM52" s="2">
        <v>0.246</v>
      </c>
      <c r="AN52" s="2">
        <v>6.5000000000000002E-2</v>
      </c>
      <c r="AO52" s="9">
        <f t="shared" si="12"/>
        <v>15.266551673511607</v>
      </c>
      <c r="AP52" s="2">
        <v>0.33100000000000002</v>
      </c>
      <c r="AQ52" s="2">
        <v>6.5000000000000002E-2</v>
      </c>
      <c r="AR52" s="9">
        <f t="shared" si="13"/>
        <v>67.46436096191826</v>
      </c>
      <c r="AS52" s="2">
        <v>0.35</v>
      </c>
      <c r="AT52" s="2">
        <v>8.3000000000000004E-2</v>
      </c>
      <c r="AU52" s="9">
        <f t="shared" si="14"/>
        <v>71.941365013460782</v>
      </c>
      <c r="AV52" s="9">
        <f t="shared" si="15"/>
        <v>658.30311294029764</v>
      </c>
    </row>
  </sheetData>
  <mergeCells count="26">
    <mergeCell ref="A3:B3"/>
    <mergeCell ref="A2:B2"/>
    <mergeCell ref="C2:E2"/>
    <mergeCell ref="F2:H2"/>
    <mergeCell ref="L2:N2"/>
    <mergeCell ref="I2:K2"/>
    <mergeCell ref="O1:T1"/>
    <mergeCell ref="U2:W2"/>
    <mergeCell ref="U1:W1"/>
    <mergeCell ref="A1:B1"/>
    <mergeCell ref="C1:E1"/>
    <mergeCell ref="F1:H1"/>
    <mergeCell ref="I1:N1"/>
    <mergeCell ref="R2:T2"/>
    <mergeCell ref="O2:Q2"/>
    <mergeCell ref="AP1:AU1"/>
    <mergeCell ref="AV1:AV3"/>
    <mergeCell ref="AA2:AC2"/>
    <mergeCell ref="AD2:AF2"/>
    <mergeCell ref="AG2:AI2"/>
    <mergeCell ref="AJ2:AL2"/>
    <mergeCell ref="X1:AO1"/>
    <mergeCell ref="AM2:AO2"/>
    <mergeCell ref="AP2:AR2"/>
    <mergeCell ref="AS2:AU2"/>
    <mergeCell ref="X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C26" sqref="AC2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9.1640625" customWidth="1" collapsed="1"/>
    <col min="6" max="7" width="9.1640625" hidden="1" customWidth="1" outlineLevel="1"/>
    <col min="8" max="8" width="8.83203125" collapsed="1"/>
    <col min="9" max="10" width="9.1640625" hidden="1" customWidth="1" outlineLevel="1"/>
    <col min="11" max="11" width="8.6640625" customWidth="1" collapsed="1"/>
    <col min="12" max="12" width="7.6640625" hidden="1" customWidth="1" outlineLevel="1"/>
    <col min="13" max="13" width="9.1640625" hidden="1" customWidth="1" outlineLevel="1"/>
    <col min="14" max="14" width="8.832031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8.83203125" collapsed="1"/>
    <col min="21" max="22" width="9.1640625" hidden="1" customWidth="1" outlineLevel="1"/>
    <col min="23" max="23" width="8.83203125" customWidth="1" collapsed="1"/>
    <col min="24" max="25" width="9.1640625" hidden="1" customWidth="1" outlineLevel="1"/>
    <col min="26" max="26" width="8.83203125" collapsed="1"/>
    <col min="27" max="28" width="9.1640625" hidden="1" customWidth="1" outlineLevel="1"/>
    <col min="29" max="29" width="8.83203125" customWidth="1" collapsed="1"/>
  </cols>
  <sheetData>
    <row r="1" spans="1:30" x14ac:dyDescent="0.2">
      <c r="A1" s="28" t="s">
        <v>5</v>
      </c>
      <c r="B1" s="28"/>
      <c r="C1" s="36" t="s">
        <v>69</v>
      </c>
      <c r="D1" s="37"/>
      <c r="E1" s="38"/>
      <c r="F1" s="36" t="s">
        <v>71</v>
      </c>
      <c r="G1" s="37"/>
      <c r="H1" s="38"/>
      <c r="I1" s="36" t="s">
        <v>73</v>
      </c>
      <c r="J1" s="37"/>
      <c r="K1" s="38"/>
      <c r="L1" s="36" t="s">
        <v>75</v>
      </c>
      <c r="M1" s="37"/>
      <c r="N1" s="37"/>
      <c r="O1" s="37"/>
      <c r="P1" s="37"/>
      <c r="Q1" s="38"/>
      <c r="R1" s="36" t="s">
        <v>76</v>
      </c>
      <c r="S1" s="37"/>
      <c r="T1" s="37"/>
      <c r="U1" s="37"/>
      <c r="V1" s="37"/>
      <c r="W1" s="38"/>
      <c r="X1" s="36" t="s">
        <v>81</v>
      </c>
      <c r="Y1" s="37"/>
      <c r="Z1" s="37"/>
      <c r="AA1" s="37"/>
      <c r="AB1" s="37"/>
      <c r="AC1" s="38"/>
      <c r="AD1" s="29" t="s">
        <v>26</v>
      </c>
    </row>
    <row r="2" spans="1:30" x14ac:dyDescent="0.2">
      <c r="A2" s="28" t="s">
        <v>6</v>
      </c>
      <c r="B2" s="28"/>
      <c r="C2" s="35" t="s">
        <v>70</v>
      </c>
      <c r="D2" s="33"/>
      <c r="E2" s="34"/>
      <c r="F2" s="35" t="s">
        <v>72</v>
      </c>
      <c r="G2" s="33"/>
      <c r="H2" s="34"/>
      <c r="I2" s="35" t="s">
        <v>74</v>
      </c>
      <c r="J2" s="33"/>
      <c r="K2" s="34"/>
      <c r="L2" s="35" t="s">
        <v>77</v>
      </c>
      <c r="M2" s="33"/>
      <c r="N2" s="34"/>
      <c r="O2" s="35" t="s">
        <v>78</v>
      </c>
      <c r="P2" s="33"/>
      <c r="Q2" s="34"/>
      <c r="R2" s="35" t="s">
        <v>79</v>
      </c>
      <c r="S2" s="33"/>
      <c r="T2" s="34"/>
      <c r="U2" s="35" t="s">
        <v>80</v>
      </c>
      <c r="V2" s="33"/>
      <c r="W2" s="34"/>
      <c r="X2" s="35" t="s">
        <v>82</v>
      </c>
      <c r="Y2" s="33"/>
      <c r="Z2" s="34"/>
      <c r="AA2" s="35" t="s">
        <v>83</v>
      </c>
      <c r="AB2" s="33"/>
      <c r="AC2" s="34"/>
      <c r="AD2" s="30"/>
    </row>
    <row r="3" spans="1:30" ht="16" thickBot="1" x14ac:dyDescent="0.25">
      <c r="A3" s="28" t="s">
        <v>7</v>
      </c>
      <c r="B3" s="28"/>
      <c r="C3" s="11"/>
      <c r="D3" s="11"/>
      <c r="E3" s="7">
        <v>900</v>
      </c>
      <c r="F3" s="11"/>
      <c r="G3" s="11"/>
      <c r="H3" s="7">
        <v>40</v>
      </c>
      <c r="I3" s="11"/>
      <c r="J3" s="11"/>
      <c r="K3" s="7">
        <v>160</v>
      </c>
      <c r="L3" s="11"/>
      <c r="M3" s="11"/>
      <c r="N3" s="7">
        <v>120</v>
      </c>
      <c r="O3" s="11"/>
      <c r="P3" s="11"/>
      <c r="Q3" s="7">
        <v>120</v>
      </c>
      <c r="R3" s="11"/>
      <c r="S3" s="11"/>
      <c r="T3" s="7">
        <v>120</v>
      </c>
      <c r="U3" s="11"/>
      <c r="V3" s="11"/>
      <c r="W3" s="7">
        <v>120</v>
      </c>
      <c r="X3" s="11"/>
      <c r="Y3" s="11"/>
      <c r="Z3" s="7">
        <v>120</v>
      </c>
      <c r="AA3" s="11"/>
      <c r="AB3" s="11"/>
      <c r="AC3" s="7">
        <v>120</v>
      </c>
      <c r="AD3" s="31"/>
    </row>
    <row r="4" spans="1:30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5" t="s">
        <v>8</v>
      </c>
    </row>
    <row r="5" spans="1:30" ht="16" thickBot="1" x14ac:dyDescent="0.25">
      <c r="A5" s="3">
        <v>2.0833333333333332E-2</v>
      </c>
      <c r="B5" s="4">
        <v>42907</v>
      </c>
      <c r="C5" s="2">
        <v>0.19839999999999999</v>
      </c>
      <c r="D5" s="2">
        <v>4.8000000000000001E-2</v>
      </c>
      <c r="E5" s="9">
        <f>SQRT(C5*C5+D5*D5)*E$3</f>
        <v>183.71149555757253</v>
      </c>
      <c r="F5" s="2">
        <v>3.3000000000000002E-2</v>
      </c>
      <c r="G5" s="2">
        <v>1E-3</v>
      </c>
      <c r="H5" s="9">
        <f>SQRT(F5*F5+G5*G5)*H$3</f>
        <v>1.3206059215375343</v>
      </c>
      <c r="I5" s="2">
        <v>0.33800000000000002</v>
      </c>
      <c r="J5" s="2">
        <v>0.11700000000000001</v>
      </c>
      <c r="K5" s="9">
        <f>SQRT(I5*I5+J5*J5)*K$3</f>
        <v>57.22835660754204</v>
      </c>
      <c r="L5" s="2">
        <v>0.251</v>
      </c>
      <c r="M5" s="2">
        <v>3.3000000000000002E-2</v>
      </c>
      <c r="N5" s="9">
        <f>SQRT(L5*L5+M5*M5)*N$3</f>
        <v>30.379203412861241</v>
      </c>
      <c r="O5" s="2">
        <v>0.11</v>
      </c>
      <c r="P5" s="2">
        <v>2.8000000000000001E-2</v>
      </c>
      <c r="Q5" s="9">
        <f>SQRT(O5*O5+P5*P5)*Q$3</f>
        <v>13.620925078716203</v>
      </c>
      <c r="R5" s="2">
        <v>0.36899999999999999</v>
      </c>
      <c r="S5" s="2">
        <v>0.224</v>
      </c>
      <c r="T5" s="9">
        <f>SQRT(R5*R5+S5*S5)*T$3</f>
        <v>51.800123551976206</v>
      </c>
      <c r="U5" s="2">
        <v>7.6999999999999999E-2</v>
      </c>
      <c r="V5" s="2">
        <v>1E-3</v>
      </c>
      <c r="W5" s="9">
        <f>SQRT(U5*U5+V5*V5)*W$3</f>
        <v>9.2407791879256589</v>
      </c>
      <c r="X5" s="2">
        <v>0.01</v>
      </c>
      <c r="Y5" s="2">
        <v>1E-3</v>
      </c>
      <c r="Z5" s="9">
        <f>SQRT(X5*X5+Y5*Y5)*Z$3</f>
        <v>1.2059850745345069</v>
      </c>
      <c r="AA5" s="2">
        <v>4.1000000000000002E-2</v>
      </c>
      <c r="AB5" s="2">
        <v>6.0000000000000001E-3</v>
      </c>
      <c r="AC5" s="9">
        <f>SQRT(AA5*AA5+AB5*AB5)*AC$3</f>
        <v>4.972403845224159</v>
      </c>
      <c r="AD5" s="9">
        <f>SUMIF($E$3:$AC$3,"&gt;0",E5:AC5)</f>
        <v>353.47987823789003</v>
      </c>
    </row>
    <row r="6" spans="1:30" ht="16" thickBot="1" x14ac:dyDescent="0.25">
      <c r="A6" s="3">
        <v>4.1666666666666664E-2</v>
      </c>
      <c r="B6" s="4">
        <v>42907</v>
      </c>
      <c r="C6" s="2">
        <v>0.18779999999999999</v>
      </c>
      <c r="D6" s="2">
        <v>4.58E-2</v>
      </c>
      <c r="E6" s="9">
        <f t="shared" ref="E6:E52" si="0">SQRT(C6*C6+D6*D6)*E$3</f>
        <v>173.9737014608817</v>
      </c>
      <c r="F6" s="2">
        <v>3.5999999999999997E-2</v>
      </c>
      <c r="G6" s="2">
        <v>2E-3</v>
      </c>
      <c r="H6" s="9">
        <f t="shared" ref="H6:H52" si="1">SQRT(F6*F6+G6*G6)*H$3</f>
        <v>1.4422205101855956</v>
      </c>
      <c r="I6" s="2">
        <v>0.36</v>
      </c>
      <c r="J6" s="2">
        <v>0.13</v>
      </c>
      <c r="K6" s="9">
        <f t="shared" ref="K6:K52" si="2">SQRT(I6*I6+J6*J6)*K$3</f>
        <v>61.240509468814835</v>
      </c>
      <c r="L6" s="2">
        <v>0.25</v>
      </c>
      <c r="M6" s="2">
        <v>3.6999999999999998E-2</v>
      </c>
      <c r="N6" s="9">
        <f t="shared" ref="N6:N52" si="3">SQRT(L6*L6+M6*M6)*N$3</f>
        <v>30.326780244529751</v>
      </c>
      <c r="O6" s="2">
        <v>0.11</v>
      </c>
      <c r="P6" s="2">
        <v>2.8000000000000001E-2</v>
      </c>
      <c r="Q6" s="9">
        <f t="shared" ref="Q6:Q52" si="4">SQRT(O6*O6+P6*P6)*Q$3</f>
        <v>13.620925078716203</v>
      </c>
      <c r="R6" s="2">
        <v>0.36399999999999999</v>
      </c>
      <c r="S6" s="2">
        <v>0.222</v>
      </c>
      <c r="T6" s="9">
        <f t="shared" ref="T6:T52" si="5">SQRT(R6*R6+S6*S6)*T$3</f>
        <v>51.162798985200176</v>
      </c>
      <c r="U6" s="2">
        <v>3.5000000000000003E-2</v>
      </c>
      <c r="V6" s="2">
        <v>2E-3</v>
      </c>
      <c r="W6" s="9">
        <f t="shared" ref="W6:W52" si="6">SQRT(U6*U6+V6*V6)*W$3</f>
        <v>4.206851554309945</v>
      </c>
      <c r="X6" s="2">
        <v>8.9999999999999993E-3</v>
      </c>
      <c r="Y6" s="2">
        <v>0</v>
      </c>
      <c r="Z6" s="9">
        <f t="shared" ref="Z6:Z52" si="7">SQRT(X6*X6+Y6*Y6)*Z$3</f>
        <v>1.0799999999999998</v>
      </c>
      <c r="AA6" s="2">
        <v>3.9E-2</v>
      </c>
      <c r="AB6" s="2">
        <v>5.0000000000000001E-3</v>
      </c>
      <c r="AC6" s="9">
        <f t="shared" ref="AC6:AC52" si="8">SQRT(AA6*AA6+AB6*AB6)*AC$3</f>
        <v>4.7183047803210005</v>
      </c>
      <c r="AD6" s="9">
        <f t="shared" ref="AD6:AD52" si="9">SUMIF($E$3:$AC$3,"&gt;0",E6:AC6)</f>
        <v>341.77209208295915</v>
      </c>
    </row>
    <row r="7" spans="1:30" ht="16" thickBot="1" x14ac:dyDescent="0.25">
      <c r="A7" s="3">
        <v>6.25E-2</v>
      </c>
      <c r="B7" s="4">
        <v>42907</v>
      </c>
      <c r="C7" s="2">
        <v>0.18079999999999999</v>
      </c>
      <c r="D7" s="2">
        <v>4.8000000000000001E-2</v>
      </c>
      <c r="E7" s="9">
        <f t="shared" si="0"/>
        <v>168.35687808937297</v>
      </c>
      <c r="F7" s="2">
        <v>8.9999999999999993E-3</v>
      </c>
      <c r="G7" s="2">
        <v>2E-3</v>
      </c>
      <c r="H7" s="9">
        <f t="shared" si="1"/>
        <v>0.36878177829171549</v>
      </c>
      <c r="I7" s="2">
        <v>0.30499999999999999</v>
      </c>
      <c r="J7" s="2">
        <v>0.124</v>
      </c>
      <c r="K7" s="9">
        <f t="shared" si="2"/>
        <v>52.678891408229163</v>
      </c>
      <c r="L7" s="2">
        <v>0.26100000000000001</v>
      </c>
      <c r="M7" s="2">
        <v>2.8000000000000001E-2</v>
      </c>
      <c r="N7" s="9">
        <f t="shared" si="3"/>
        <v>31.49971428441852</v>
      </c>
      <c r="O7" s="2">
        <v>0.108</v>
      </c>
      <c r="P7" s="2">
        <v>2.8000000000000001E-2</v>
      </c>
      <c r="Q7" s="9">
        <f t="shared" si="4"/>
        <v>13.388472653742097</v>
      </c>
      <c r="R7" s="2">
        <v>0.35899999999999999</v>
      </c>
      <c r="S7" s="2">
        <v>0.22600000000000001</v>
      </c>
      <c r="T7" s="9">
        <f t="shared" si="5"/>
        <v>50.905606763891932</v>
      </c>
      <c r="U7" s="2">
        <v>2.4E-2</v>
      </c>
      <c r="V7" s="2">
        <v>1E-3</v>
      </c>
      <c r="W7" s="9">
        <f t="shared" si="6"/>
        <v>2.8824989158714356</v>
      </c>
      <c r="X7" s="2">
        <v>1.0999999999999999E-2</v>
      </c>
      <c r="Y7" s="2">
        <v>1E-3</v>
      </c>
      <c r="Z7" s="9">
        <f t="shared" si="7"/>
        <v>1.3254433220624713</v>
      </c>
      <c r="AA7" s="2">
        <v>4.1000000000000002E-2</v>
      </c>
      <c r="AB7" s="2">
        <v>5.0000000000000001E-3</v>
      </c>
      <c r="AC7" s="9">
        <f t="shared" si="8"/>
        <v>4.9564503427352129</v>
      </c>
      <c r="AD7" s="9">
        <f t="shared" si="9"/>
        <v>326.36273755861549</v>
      </c>
    </row>
    <row r="8" spans="1:30" ht="16" thickBot="1" x14ac:dyDescent="0.25">
      <c r="A8" s="3">
        <v>8.3333333333333329E-2</v>
      </c>
      <c r="B8" s="4">
        <v>42907</v>
      </c>
      <c r="C8" s="2">
        <v>0.18099999999999999</v>
      </c>
      <c r="D8" s="2">
        <v>4.8000000000000001E-2</v>
      </c>
      <c r="E8" s="9">
        <f t="shared" si="0"/>
        <v>168.53085770861074</v>
      </c>
      <c r="F8" s="2">
        <v>7.0000000000000001E-3</v>
      </c>
      <c r="G8" s="2">
        <v>1E-3</v>
      </c>
      <c r="H8" s="9">
        <f t="shared" si="1"/>
        <v>0.28284271247461901</v>
      </c>
      <c r="I8" s="2">
        <v>0.29699999999999999</v>
      </c>
      <c r="J8" s="2">
        <v>0.12</v>
      </c>
      <c r="K8" s="9">
        <f t="shared" si="2"/>
        <v>51.252223366406255</v>
      </c>
      <c r="L8" s="2">
        <v>0.254</v>
      </c>
      <c r="M8" s="2">
        <v>3.5000000000000003E-2</v>
      </c>
      <c r="N8" s="9">
        <f t="shared" si="3"/>
        <v>30.768009360372993</v>
      </c>
      <c r="O8" s="2">
        <v>0.112</v>
      </c>
      <c r="P8" s="2">
        <v>2.8000000000000001E-2</v>
      </c>
      <c r="Q8" s="9">
        <f t="shared" si="4"/>
        <v>13.85363490207534</v>
      </c>
      <c r="R8" s="2">
        <v>0.35</v>
      </c>
      <c r="S8" s="2">
        <v>0.222</v>
      </c>
      <c r="T8" s="9">
        <f t="shared" si="5"/>
        <v>49.736200096107062</v>
      </c>
      <c r="U8" s="2">
        <v>2.5000000000000001E-2</v>
      </c>
      <c r="V8" s="2">
        <v>0</v>
      </c>
      <c r="W8" s="9">
        <f t="shared" si="6"/>
        <v>3</v>
      </c>
      <c r="X8" s="2">
        <v>1.2999999999999999E-2</v>
      </c>
      <c r="Y8" s="2">
        <v>1E-3</v>
      </c>
      <c r="Z8" s="9">
        <f t="shared" si="7"/>
        <v>1.5646085772486356</v>
      </c>
      <c r="AA8" s="2">
        <v>0.04</v>
      </c>
      <c r="AB8" s="2">
        <v>5.0000000000000001E-3</v>
      </c>
      <c r="AC8" s="9">
        <f t="shared" si="8"/>
        <v>4.8373546489791304</v>
      </c>
      <c r="AD8" s="9">
        <f t="shared" si="9"/>
        <v>323.82573137227479</v>
      </c>
    </row>
    <row r="9" spans="1:30" ht="16" thickBot="1" x14ac:dyDescent="0.25">
      <c r="A9" s="3">
        <v>0.10416666666666667</v>
      </c>
      <c r="B9" s="4">
        <v>42907</v>
      </c>
      <c r="C9" s="2">
        <v>0.17599999999999999</v>
      </c>
      <c r="D9" s="2">
        <v>5.0200000000000002E-2</v>
      </c>
      <c r="E9" s="9">
        <f t="shared" si="0"/>
        <v>164.71731056570832</v>
      </c>
      <c r="F9" s="2">
        <v>8.0000000000000002E-3</v>
      </c>
      <c r="G9" s="2">
        <v>5.0000000000000001E-3</v>
      </c>
      <c r="H9" s="9">
        <f t="shared" si="1"/>
        <v>0.37735924528226411</v>
      </c>
      <c r="I9" s="2">
        <v>0.29499999999999998</v>
      </c>
      <c r="J9" s="2">
        <v>0.111</v>
      </c>
      <c r="K9" s="9">
        <f t="shared" si="2"/>
        <v>50.430720795959274</v>
      </c>
      <c r="L9" s="2">
        <v>0.245</v>
      </c>
      <c r="M9" s="2">
        <v>2.8000000000000001E-2</v>
      </c>
      <c r="N9" s="9">
        <f t="shared" si="3"/>
        <v>29.591377122398342</v>
      </c>
      <c r="O9" s="2">
        <v>0.114</v>
      </c>
      <c r="P9" s="2">
        <v>2.8000000000000001E-2</v>
      </c>
      <c r="Q9" s="9">
        <f t="shared" si="4"/>
        <v>14.086589367196021</v>
      </c>
      <c r="R9" s="2">
        <v>0.44600000000000001</v>
      </c>
      <c r="S9" s="2">
        <v>0.314</v>
      </c>
      <c r="T9" s="9">
        <f t="shared" si="5"/>
        <v>65.453592720338889</v>
      </c>
      <c r="U9" s="2">
        <v>2.1000000000000001E-2</v>
      </c>
      <c r="V9" s="2">
        <v>0</v>
      </c>
      <c r="W9" s="9">
        <f t="shared" si="6"/>
        <v>2.52</v>
      </c>
      <c r="X9" s="2">
        <v>0.01</v>
      </c>
      <c r="Y9" s="2">
        <v>0</v>
      </c>
      <c r="Z9" s="9">
        <f t="shared" si="7"/>
        <v>1.2</v>
      </c>
      <c r="AA9" s="2">
        <v>0.04</v>
      </c>
      <c r="AB9" s="2">
        <v>5.0000000000000001E-3</v>
      </c>
      <c r="AC9" s="9">
        <f t="shared" si="8"/>
        <v>4.8373546489791304</v>
      </c>
      <c r="AD9" s="9">
        <f t="shared" si="9"/>
        <v>333.2143044658622</v>
      </c>
    </row>
    <row r="10" spans="1:30" ht="16" thickBot="1" x14ac:dyDescent="0.25">
      <c r="A10" s="3">
        <v>0.125</v>
      </c>
      <c r="B10" s="4">
        <v>42907</v>
      </c>
      <c r="C10" s="2">
        <v>0.1794</v>
      </c>
      <c r="D10" s="2">
        <v>4.8800000000000003E-2</v>
      </c>
      <c r="E10" s="9">
        <f t="shared" si="0"/>
        <v>167.3269195317956</v>
      </c>
      <c r="F10" s="2">
        <v>8.9999999999999993E-3</v>
      </c>
      <c r="G10" s="2">
        <v>5.0000000000000001E-3</v>
      </c>
      <c r="H10" s="9">
        <f t="shared" si="1"/>
        <v>0.41182520563948</v>
      </c>
      <c r="I10" s="2">
        <v>0.29099999999999998</v>
      </c>
      <c r="J10" s="2">
        <v>0.114</v>
      </c>
      <c r="K10" s="9">
        <f t="shared" si="2"/>
        <v>50.005311717856529</v>
      </c>
      <c r="L10" s="2">
        <v>0.23200000000000001</v>
      </c>
      <c r="M10" s="2">
        <v>2.8000000000000001E-2</v>
      </c>
      <c r="N10" s="9">
        <f t="shared" si="3"/>
        <v>28.042025604438777</v>
      </c>
      <c r="O10" s="2">
        <v>0.109</v>
      </c>
      <c r="P10" s="2">
        <v>2.9000000000000001E-2</v>
      </c>
      <c r="Q10" s="9">
        <f t="shared" si="4"/>
        <v>13.535021241209783</v>
      </c>
      <c r="R10" s="2">
        <v>0.33500000000000002</v>
      </c>
      <c r="S10" s="2">
        <v>0.22500000000000001</v>
      </c>
      <c r="T10" s="9">
        <f t="shared" si="5"/>
        <v>48.425613057554578</v>
      </c>
      <c r="U10" s="2">
        <v>2.8000000000000001E-2</v>
      </c>
      <c r="V10" s="2">
        <v>2E-3</v>
      </c>
      <c r="W10" s="9">
        <f t="shared" si="6"/>
        <v>3.3685605234283682</v>
      </c>
      <c r="X10" s="2">
        <v>0.01</v>
      </c>
      <c r="Y10" s="2">
        <v>1E-3</v>
      </c>
      <c r="Z10" s="9">
        <f t="shared" si="7"/>
        <v>1.2059850745345069</v>
      </c>
      <c r="AA10" s="2">
        <v>0.04</v>
      </c>
      <c r="AB10" s="2">
        <v>3.0000000000000001E-3</v>
      </c>
      <c r="AC10" s="9">
        <f t="shared" si="8"/>
        <v>4.813481068831579</v>
      </c>
      <c r="AD10" s="9">
        <f t="shared" si="9"/>
        <v>317.1347430252892</v>
      </c>
    </row>
    <row r="11" spans="1:30" ht="16" thickBot="1" x14ac:dyDescent="0.25">
      <c r="A11" s="3">
        <v>0.14583333333333334</v>
      </c>
      <c r="B11" s="4">
        <v>42907</v>
      </c>
      <c r="C11" s="2">
        <v>0.17119999999999999</v>
      </c>
      <c r="D11" s="2">
        <v>4.9200000000000001E-2</v>
      </c>
      <c r="E11" s="9">
        <f t="shared" si="0"/>
        <v>160.31645205654971</v>
      </c>
      <c r="F11" s="2">
        <v>7.0000000000000001E-3</v>
      </c>
      <c r="G11" s="2">
        <v>4.0000000000000001E-3</v>
      </c>
      <c r="H11" s="9">
        <f t="shared" si="1"/>
        <v>0.322490309931942</v>
      </c>
      <c r="I11" s="2">
        <v>0.27900000000000003</v>
      </c>
      <c r="J11" s="2">
        <v>0.114</v>
      </c>
      <c r="K11" s="9">
        <f t="shared" si="2"/>
        <v>48.222683459135709</v>
      </c>
      <c r="L11" s="2">
        <v>0.23200000000000001</v>
      </c>
      <c r="M11" s="2">
        <v>3.5999999999999997E-2</v>
      </c>
      <c r="N11" s="9">
        <f t="shared" si="3"/>
        <v>28.173178734392042</v>
      </c>
      <c r="O11" s="2">
        <v>0.107</v>
      </c>
      <c r="P11" s="2">
        <v>2.8000000000000001E-2</v>
      </c>
      <c r="Q11" s="9">
        <f t="shared" si="4"/>
        <v>13.27234719256545</v>
      </c>
      <c r="R11" s="2">
        <v>0.34399999999999997</v>
      </c>
      <c r="S11" s="2">
        <v>0.22900000000000001</v>
      </c>
      <c r="T11" s="9">
        <f t="shared" si="5"/>
        <v>49.590208710994546</v>
      </c>
      <c r="U11" s="2">
        <v>2.8000000000000001E-2</v>
      </c>
      <c r="V11" s="2">
        <v>0</v>
      </c>
      <c r="W11" s="9">
        <f t="shared" si="6"/>
        <v>3.36</v>
      </c>
      <c r="X11" s="2">
        <v>1.9E-2</v>
      </c>
      <c r="Y11" s="2">
        <v>4.0000000000000001E-3</v>
      </c>
      <c r="Z11" s="9">
        <f t="shared" si="7"/>
        <v>2.3299785406737117</v>
      </c>
      <c r="AA11" s="2">
        <v>4.2000000000000003E-2</v>
      </c>
      <c r="AB11" s="2">
        <v>8.0000000000000002E-3</v>
      </c>
      <c r="AC11" s="9">
        <f t="shared" si="8"/>
        <v>5.1306139983436685</v>
      </c>
      <c r="AD11" s="9">
        <f t="shared" si="9"/>
        <v>310.7179530025868</v>
      </c>
    </row>
    <row r="12" spans="1:30" ht="16" thickBot="1" x14ac:dyDescent="0.25">
      <c r="A12" s="3">
        <v>0.16666666666666666</v>
      </c>
      <c r="B12" s="4">
        <v>42907</v>
      </c>
      <c r="C12" s="2">
        <v>0.16919999999999999</v>
      </c>
      <c r="D12" s="2">
        <v>5.0799999999999998E-2</v>
      </c>
      <c r="E12" s="9">
        <f t="shared" si="0"/>
        <v>158.99533578064484</v>
      </c>
      <c r="F12" s="2">
        <v>7.0000000000000001E-3</v>
      </c>
      <c r="G12" s="2">
        <v>4.0000000000000001E-3</v>
      </c>
      <c r="H12" s="9">
        <f t="shared" si="1"/>
        <v>0.322490309931942</v>
      </c>
      <c r="I12" s="2">
        <v>0.29599999999999999</v>
      </c>
      <c r="J12" s="2">
        <v>0.11799999999999999</v>
      </c>
      <c r="K12" s="9">
        <f t="shared" si="2"/>
        <v>50.984546678380894</v>
      </c>
      <c r="L12" s="2">
        <v>0.23200000000000001</v>
      </c>
      <c r="M12" s="2">
        <v>2.9000000000000001E-2</v>
      </c>
      <c r="N12" s="9">
        <f t="shared" si="3"/>
        <v>28.056656964078954</v>
      </c>
      <c r="O12" s="2">
        <v>0.111</v>
      </c>
      <c r="P12" s="2">
        <v>2.8000000000000001E-2</v>
      </c>
      <c r="Q12" s="9">
        <f t="shared" si="4"/>
        <v>13.737248632823096</v>
      </c>
      <c r="R12" s="2">
        <v>0.33900000000000002</v>
      </c>
      <c r="S12" s="2">
        <v>0.23499999999999999</v>
      </c>
      <c r="T12" s="9">
        <f t="shared" si="5"/>
        <v>49.498509068455796</v>
      </c>
      <c r="U12" s="2">
        <v>2.9000000000000001E-2</v>
      </c>
      <c r="V12" s="2">
        <v>1E-3</v>
      </c>
      <c r="W12" s="9">
        <f t="shared" si="6"/>
        <v>3.4820683508512582</v>
      </c>
      <c r="X12" s="2">
        <v>1.2E-2</v>
      </c>
      <c r="Y12" s="2">
        <v>2E-3</v>
      </c>
      <c r="Z12" s="9">
        <f t="shared" si="7"/>
        <v>1.4598630072715728</v>
      </c>
      <c r="AA12" s="2">
        <v>0.04</v>
      </c>
      <c r="AB12" s="2">
        <v>6.0000000000000001E-3</v>
      </c>
      <c r="AC12" s="9">
        <f t="shared" si="8"/>
        <v>4.8536996198776041</v>
      </c>
      <c r="AD12" s="9">
        <f t="shared" si="9"/>
        <v>311.39041841231591</v>
      </c>
    </row>
    <row r="13" spans="1:30" ht="16" thickBot="1" x14ac:dyDescent="0.25">
      <c r="A13" s="3">
        <v>0.1875</v>
      </c>
      <c r="B13" s="4">
        <v>42907</v>
      </c>
      <c r="C13" s="2">
        <v>0.17460000000000001</v>
      </c>
      <c r="D13" s="2">
        <v>5.1799999999999999E-2</v>
      </c>
      <c r="E13" s="9">
        <f t="shared" si="0"/>
        <v>163.90974345657429</v>
      </c>
      <c r="F13" s="2">
        <v>5.0000000000000001E-3</v>
      </c>
      <c r="G13" s="2">
        <v>1E-3</v>
      </c>
      <c r="H13" s="9">
        <f t="shared" si="1"/>
        <v>0.20396078054371142</v>
      </c>
      <c r="I13" s="2">
        <v>0.32</v>
      </c>
      <c r="J13" s="2">
        <v>0.13200000000000001</v>
      </c>
      <c r="K13" s="9">
        <f t="shared" si="2"/>
        <v>55.38496546897904</v>
      </c>
      <c r="L13" s="2">
        <v>0.22900000000000001</v>
      </c>
      <c r="M13" s="2">
        <v>2.9000000000000001E-2</v>
      </c>
      <c r="N13" s="9">
        <f t="shared" si="3"/>
        <v>27.699472919173029</v>
      </c>
      <c r="O13" s="2">
        <v>0.113</v>
      </c>
      <c r="P13" s="2">
        <v>2.9000000000000001E-2</v>
      </c>
      <c r="Q13" s="9">
        <f t="shared" si="4"/>
        <v>13.999428559766288</v>
      </c>
      <c r="R13" s="2">
        <v>0.34300000000000003</v>
      </c>
      <c r="S13" s="2">
        <v>0.23599999999999999</v>
      </c>
      <c r="T13" s="9">
        <f t="shared" si="5"/>
        <v>49.961665304511222</v>
      </c>
      <c r="U13" s="2">
        <v>0.03</v>
      </c>
      <c r="V13" s="2">
        <v>1E-3</v>
      </c>
      <c r="W13" s="9">
        <f t="shared" si="6"/>
        <v>3.601999444752872</v>
      </c>
      <c r="X13" s="2">
        <v>0.01</v>
      </c>
      <c r="Y13" s="2">
        <v>1E-3</v>
      </c>
      <c r="Z13" s="9">
        <f t="shared" si="7"/>
        <v>1.2059850745345069</v>
      </c>
      <c r="AA13" s="2">
        <v>4.2000000000000003E-2</v>
      </c>
      <c r="AB13" s="2">
        <v>7.0000000000000001E-3</v>
      </c>
      <c r="AC13" s="9">
        <f t="shared" si="8"/>
        <v>5.1095205254505043</v>
      </c>
      <c r="AD13" s="9">
        <f t="shared" si="9"/>
        <v>321.07674153428542</v>
      </c>
    </row>
    <row r="14" spans="1:30" ht="16" thickBot="1" x14ac:dyDescent="0.25">
      <c r="A14" s="3">
        <v>0.20833333333333334</v>
      </c>
      <c r="B14" s="4">
        <v>42907</v>
      </c>
      <c r="C14" s="2">
        <v>0.17080000000000001</v>
      </c>
      <c r="D14" s="2">
        <v>5.0200000000000002E-2</v>
      </c>
      <c r="E14" s="9">
        <f t="shared" si="0"/>
        <v>160.22194231752405</v>
      </c>
      <c r="F14" s="2">
        <v>6.0000000000000001E-3</v>
      </c>
      <c r="G14" s="2">
        <v>2E-3</v>
      </c>
      <c r="H14" s="9">
        <f t="shared" si="1"/>
        <v>0.25298221281347033</v>
      </c>
      <c r="I14" s="2">
        <v>0.315</v>
      </c>
      <c r="J14" s="2">
        <v>0.126</v>
      </c>
      <c r="K14" s="9">
        <f t="shared" si="2"/>
        <v>54.282461255915806</v>
      </c>
      <c r="L14" s="2">
        <v>0.24199999999999999</v>
      </c>
      <c r="M14" s="2">
        <v>3.5000000000000003E-2</v>
      </c>
      <c r="N14" s="9">
        <f t="shared" si="3"/>
        <v>29.342147160697014</v>
      </c>
      <c r="O14" s="2">
        <v>0.106</v>
      </c>
      <c r="P14" s="2">
        <v>2.9000000000000001E-2</v>
      </c>
      <c r="Q14" s="9">
        <f t="shared" si="4"/>
        <v>13.187448578098797</v>
      </c>
      <c r="R14" s="2">
        <v>0.34200000000000003</v>
      </c>
      <c r="S14" s="2">
        <v>0.23200000000000001</v>
      </c>
      <c r="T14" s="9">
        <f t="shared" si="5"/>
        <v>49.591805774744685</v>
      </c>
      <c r="U14" s="2">
        <v>3.3000000000000002E-2</v>
      </c>
      <c r="V14" s="2">
        <v>0</v>
      </c>
      <c r="W14" s="9">
        <f t="shared" si="6"/>
        <v>3.96</v>
      </c>
      <c r="X14" s="2">
        <v>1.0999999999999999E-2</v>
      </c>
      <c r="Y14" s="2">
        <v>1E-3</v>
      </c>
      <c r="Z14" s="9">
        <f t="shared" si="7"/>
        <v>1.3254433220624713</v>
      </c>
      <c r="AA14" s="2">
        <v>4.1000000000000002E-2</v>
      </c>
      <c r="AB14" s="2">
        <v>7.0000000000000001E-3</v>
      </c>
      <c r="AC14" s="9">
        <f t="shared" si="8"/>
        <v>4.9911922423405013</v>
      </c>
      <c r="AD14" s="9">
        <f t="shared" si="9"/>
        <v>317.15542286419679</v>
      </c>
    </row>
    <row r="15" spans="1:30" ht="16" thickBot="1" x14ac:dyDescent="0.25">
      <c r="A15" s="3">
        <v>0.22916666666666666</v>
      </c>
      <c r="B15" s="4">
        <v>42907</v>
      </c>
      <c r="C15" s="2">
        <v>0.1794</v>
      </c>
      <c r="D15" s="2">
        <v>4.9399999999999999E-2</v>
      </c>
      <c r="E15" s="9">
        <f t="shared" si="0"/>
        <v>167.46946945637586</v>
      </c>
      <c r="F15" s="2">
        <v>5.0000000000000001E-3</v>
      </c>
      <c r="G15" s="2">
        <v>0</v>
      </c>
      <c r="H15" s="9">
        <f t="shared" si="1"/>
        <v>0.2</v>
      </c>
      <c r="I15" s="2">
        <v>0.30499999999999999</v>
      </c>
      <c r="J15" s="2">
        <v>0.11899999999999999</v>
      </c>
      <c r="K15" s="9">
        <f t="shared" si="2"/>
        <v>52.382836883849649</v>
      </c>
      <c r="L15" s="2">
        <v>0.23200000000000001</v>
      </c>
      <c r="M15" s="2">
        <v>2.9000000000000001E-2</v>
      </c>
      <c r="N15" s="9">
        <f t="shared" si="3"/>
        <v>28.056656964078954</v>
      </c>
      <c r="O15" s="2">
        <v>0.111</v>
      </c>
      <c r="P15" s="2">
        <v>2.8000000000000001E-2</v>
      </c>
      <c r="Q15" s="9">
        <f t="shared" si="4"/>
        <v>13.737248632823096</v>
      </c>
      <c r="R15" s="2">
        <v>0.33800000000000002</v>
      </c>
      <c r="S15" s="2">
        <v>0.22900000000000001</v>
      </c>
      <c r="T15" s="9">
        <f t="shared" si="5"/>
        <v>48.992489220287638</v>
      </c>
      <c r="U15" s="2">
        <v>2.8000000000000001E-2</v>
      </c>
      <c r="V15" s="2">
        <v>1E-3</v>
      </c>
      <c r="W15" s="9">
        <f t="shared" si="6"/>
        <v>3.3621421742692563</v>
      </c>
      <c r="X15" s="2">
        <v>1.0999999999999999E-2</v>
      </c>
      <c r="Y15" s="2">
        <v>0</v>
      </c>
      <c r="Z15" s="9">
        <f t="shared" si="7"/>
        <v>1.3199999999999998</v>
      </c>
      <c r="AA15" s="2">
        <v>6.7000000000000004E-2</v>
      </c>
      <c r="AB15" s="2">
        <v>1.4999999999999999E-2</v>
      </c>
      <c r="AC15" s="9">
        <f t="shared" si="8"/>
        <v>8.239029069010499</v>
      </c>
      <c r="AD15" s="9">
        <f t="shared" si="9"/>
        <v>323.75987240069486</v>
      </c>
    </row>
    <row r="16" spans="1:30" ht="16" thickBot="1" x14ac:dyDescent="0.25">
      <c r="A16" s="3">
        <v>0.25</v>
      </c>
      <c r="B16" s="4">
        <v>42907</v>
      </c>
      <c r="C16" s="2">
        <v>0.186</v>
      </c>
      <c r="D16" s="2">
        <v>4.9399999999999999E-2</v>
      </c>
      <c r="E16" s="9">
        <f t="shared" si="0"/>
        <v>173.20349765521482</v>
      </c>
      <c r="F16" s="2">
        <v>5.0000000000000001E-3</v>
      </c>
      <c r="G16" s="2">
        <v>1E-3</v>
      </c>
      <c r="H16" s="9">
        <f t="shared" si="1"/>
        <v>0.20396078054371142</v>
      </c>
      <c r="I16" s="2">
        <v>0.32400000000000001</v>
      </c>
      <c r="J16" s="2">
        <v>0.115</v>
      </c>
      <c r="K16" s="9">
        <f t="shared" si="2"/>
        <v>55.008595691946176</v>
      </c>
      <c r="L16" s="2">
        <v>0.248</v>
      </c>
      <c r="M16" s="2">
        <v>3.4000000000000002E-2</v>
      </c>
      <c r="N16" s="9">
        <f t="shared" si="3"/>
        <v>30.038375455407035</v>
      </c>
      <c r="O16" s="2">
        <v>0.111</v>
      </c>
      <c r="P16" s="2">
        <v>2.8000000000000001E-2</v>
      </c>
      <c r="Q16" s="9">
        <f t="shared" si="4"/>
        <v>13.737248632823096</v>
      </c>
      <c r="R16" s="2">
        <v>0.33900000000000002</v>
      </c>
      <c r="S16" s="2">
        <v>0.23</v>
      </c>
      <c r="T16" s="9">
        <f t="shared" si="5"/>
        <v>49.159153776280561</v>
      </c>
      <c r="U16" s="2">
        <v>3.1E-2</v>
      </c>
      <c r="V16" s="2">
        <v>1E-3</v>
      </c>
      <c r="W16" s="9">
        <f t="shared" si="6"/>
        <v>3.7219349806249973</v>
      </c>
      <c r="X16" s="2">
        <v>1.0999999999999999E-2</v>
      </c>
      <c r="Y16" s="2">
        <v>1E-3</v>
      </c>
      <c r="Z16" s="9">
        <f t="shared" si="7"/>
        <v>1.3254433220624713</v>
      </c>
      <c r="AA16" s="2">
        <v>0.128</v>
      </c>
      <c r="AB16" s="2">
        <v>1.6E-2</v>
      </c>
      <c r="AC16" s="9">
        <f t="shared" si="8"/>
        <v>15.479534876733215</v>
      </c>
      <c r="AD16" s="9">
        <f t="shared" si="9"/>
        <v>341.87774517163609</v>
      </c>
    </row>
    <row r="17" spans="1:30" ht="16" thickBot="1" x14ac:dyDescent="0.25">
      <c r="A17" s="3">
        <v>0.27083333333333331</v>
      </c>
      <c r="B17" s="4">
        <v>42907</v>
      </c>
      <c r="C17" s="2">
        <v>0.18959999999999999</v>
      </c>
      <c r="D17" s="2">
        <v>4.82E-2</v>
      </c>
      <c r="E17" s="9">
        <f t="shared" si="0"/>
        <v>176.06769720763657</v>
      </c>
      <c r="F17" s="2">
        <v>5.0000000000000001E-3</v>
      </c>
      <c r="G17" s="2">
        <v>1E-3</v>
      </c>
      <c r="H17" s="9">
        <f t="shared" si="1"/>
        <v>0.20396078054371142</v>
      </c>
      <c r="I17" s="2">
        <v>0.32600000000000001</v>
      </c>
      <c r="J17" s="2">
        <v>0.11</v>
      </c>
      <c r="K17" s="9">
        <f t="shared" si="2"/>
        <v>55.049301539619925</v>
      </c>
      <c r="L17" s="2">
        <v>0.254</v>
      </c>
      <c r="M17" s="2">
        <v>2.7E-2</v>
      </c>
      <c r="N17" s="9">
        <f t="shared" si="3"/>
        <v>30.65172099572877</v>
      </c>
      <c r="O17" s="2">
        <v>0.111</v>
      </c>
      <c r="P17" s="2">
        <v>2.8000000000000001E-2</v>
      </c>
      <c r="Q17" s="9">
        <f t="shared" si="4"/>
        <v>13.737248632823096</v>
      </c>
      <c r="R17" s="2">
        <v>0.34</v>
      </c>
      <c r="S17" s="2">
        <v>0.22600000000000001</v>
      </c>
      <c r="T17" s="9">
        <f t="shared" si="5"/>
        <v>48.991166550716059</v>
      </c>
      <c r="U17" s="2">
        <v>2.3E-2</v>
      </c>
      <c r="V17" s="2">
        <v>2E-3</v>
      </c>
      <c r="W17" s="9">
        <f t="shared" si="6"/>
        <v>2.7704151313476468</v>
      </c>
      <c r="X17" s="2">
        <v>1.2999999999999999E-2</v>
      </c>
      <c r="Y17" s="2">
        <v>1E-3</v>
      </c>
      <c r="Z17" s="9">
        <f t="shared" si="7"/>
        <v>1.5646085772486356</v>
      </c>
      <c r="AA17" s="2">
        <v>0.16300000000000001</v>
      </c>
      <c r="AB17" s="2">
        <v>2.9000000000000001E-2</v>
      </c>
      <c r="AC17" s="9">
        <f t="shared" si="8"/>
        <v>19.867158830592764</v>
      </c>
      <c r="AD17" s="9">
        <f t="shared" si="9"/>
        <v>348.90327824625717</v>
      </c>
    </row>
    <row r="18" spans="1:30" ht="16" thickBot="1" x14ac:dyDescent="0.25">
      <c r="A18" s="3">
        <v>0.29166666666666669</v>
      </c>
      <c r="B18" s="4">
        <v>42907</v>
      </c>
      <c r="C18" s="2">
        <v>0.191</v>
      </c>
      <c r="D18" s="2">
        <v>4.4600000000000001E-2</v>
      </c>
      <c r="E18" s="9">
        <f t="shared" si="0"/>
        <v>176.52430314265513</v>
      </c>
      <c r="F18" s="2">
        <v>5.0000000000000001E-3</v>
      </c>
      <c r="G18" s="2">
        <v>1E-3</v>
      </c>
      <c r="H18" s="9">
        <f t="shared" si="1"/>
        <v>0.20396078054371142</v>
      </c>
      <c r="I18" s="2">
        <v>0.315</v>
      </c>
      <c r="J18" s="2">
        <v>0.105</v>
      </c>
      <c r="K18" s="9">
        <f t="shared" si="2"/>
        <v>53.126264690828776</v>
      </c>
      <c r="L18" s="2">
        <v>0.26</v>
      </c>
      <c r="M18" s="2">
        <v>2.7E-2</v>
      </c>
      <c r="N18" s="9">
        <f t="shared" si="3"/>
        <v>31.367779647275004</v>
      </c>
      <c r="O18" s="2">
        <v>0.11600000000000001</v>
      </c>
      <c r="P18" s="2">
        <v>2.5999999999999999E-2</v>
      </c>
      <c r="Q18" s="9">
        <f t="shared" si="4"/>
        <v>14.265370657645038</v>
      </c>
      <c r="R18" s="2">
        <v>0.34499999999999997</v>
      </c>
      <c r="S18" s="2">
        <v>0.222</v>
      </c>
      <c r="T18" s="9">
        <f t="shared" si="5"/>
        <v>49.230575865004866</v>
      </c>
      <c r="U18" s="2">
        <v>5.7000000000000002E-2</v>
      </c>
      <c r="V18" s="2">
        <v>0</v>
      </c>
      <c r="W18" s="9">
        <f t="shared" si="6"/>
        <v>6.84</v>
      </c>
      <c r="X18" s="2">
        <v>1.2999999999999999E-2</v>
      </c>
      <c r="Y18" s="2">
        <v>2E-3</v>
      </c>
      <c r="Z18" s="9">
        <f t="shared" si="7"/>
        <v>1.5783535725559086</v>
      </c>
      <c r="AA18" s="2">
        <v>0.193</v>
      </c>
      <c r="AB18" s="2">
        <v>2.5000000000000001E-2</v>
      </c>
      <c r="AC18" s="9">
        <f t="shared" si="8"/>
        <v>23.353492244201938</v>
      </c>
      <c r="AD18" s="9">
        <f t="shared" si="9"/>
        <v>356.49010060071043</v>
      </c>
    </row>
    <row r="19" spans="1:30" ht="16" thickBot="1" x14ac:dyDescent="0.25">
      <c r="A19" s="3">
        <v>0.3125</v>
      </c>
      <c r="B19" s="4">
        <v>42907</v>
      </c>
      <c r="C19" s="2">
        <v>0.1986</v>
      </c>
      <c r="D19" s="2">
        <v>4.0800000000000003E-2</v>
      </c>
      <c r="E19" s="9">
        <f t="shared" si="0"/>
        <v>182.47286373595389</v>
      </c>
      <c r="F19" s="2">
        <v>6.0000000000000001E-3</v>
      </c>
      <c r="G19" s="2">
        <v>2E-3</v>
      </c>
      <c r="H19" s="9">
        <f t="shared" si="1"/>
        <v>0.25298221281347033</v>
      </c>
      <c r="I19" s="2">
        <v>0.36799999999999999</v>
      </c>
      <c r="J19" s="2">
        <v>0.11700000000000001</v>
      </c>
      <c r="K19" s="9">
        <f t="shared" si="2"/>
        <v>61.784243946171259</v>
      </c>
      <c r="L19" s="2">
        <v>0.25</v>
      </c>
      <c r="M19" s="2">
        <v>3.2000000000000001E-2</v>
      </c>
      <c r="N19" s="9">
        <f t="shared" si="3"/>
        <v>30.24476152989142</v>
      </c>
      <c r="O19" s="2">
        <v>0.12</v>
      </c>
      <c r="P19" s="2">
        <v>2.5000000000000001E-2</v>
      </c>
      <c r="Q19" s="9">
        <f t="shared" si="4"/>
        <v>14.709180806557514</v>
      </c>
      <c r="R19" s="2">
        <v>0.35</v>
      </c>
      <c r="S19" s="2">
        <v>0.215</v>
      </c>
      <c r="T19" s="9">
        <f t="shared" si="5"/>
        <v>49.291378556498088</v>
      </c>
      <c r="U19" s="2">
        <v>4.1000000000000002E-2</v>
      </c>
      <c r="V19" s="2">
        <v>2E-3</v>
      </c>
      <c r="W19" s="9">
        <f t="shared" si="6"/>
        <v>4.9258501804257104</v>
      </c>
      <c r="X19" s="2">
        <v>1.7999999999999999E-2</v>
      </c>
      <c r="Y19" s="2">
        <v>3.0000000000000001E-3</v>
      </c>
      <c r="Z19" s="9">
        <f t="shared" si="7"/>
        <v>2.1897945109073591</v>
      </c>
      <c r="AA19" s="2">
        <v>0.19</v>
      </c>
      <c r="AB19" s="2">
        <v>3.5000000000000003E-2</v>
      </c>
      <c r="AC19" s="9">
        <f t="shared" si="8"/>
        <v>23.183614903633988</v>
      </c>
      <c r="AD19" s="9">
        <f t="shared" si="9"/>
        <v>369.05467038285275</v>
      </c>
    </row>
    <row r="20" spans="1:30" ht="16" thickBot="1" x14ac:dyDescent="0.25">
      <c r="A20" s="3">
        <v>0.33333333333333331</v>
      </c>
      <c r="B20" s="4">
        <v>42907</v>
      </c>
      <c r="C20" s="2">
        <v>0.20300000000000001</v>
      </c>
      <c r="D20" s="2">
        <v>4.02E-2</v>
      </c>
      <c r="E20" s="9">
        <f t="shared" si="0"/>
        <v>186.24790576003801</v>
      </c>
      <c r="F20" s="2">
        <v>5.0000000000000001E-3</v>
      </c>
      <c r="G20" s="2">
        <v>0</v>
      </c>
      <c r="H20" s="9">
        <f t="shared" si="1"/>
        <v>0.2</v>
      </c>
      <c r="I20" s="2">
        <v>0.36699999999999999</v>
      </c>
      <c r="J20" s="2">
        <v>0.11899999999999999</v>
      </c>
      <c r="K20" s="9">
        <f t="shared" si="2"/>
        <v>61.729733516353363</v>
      </c>
      <c r="L20" s="2">
        <v>0.245</v>
      </c>
      <c r="M20" s="2">
        <v>2.3E-2</v>
      </c>
      <c r="N20" s="9">
        <f t="shared" si="3"/>
        <v>29.5292668381726</v>
      </c>
      <c r="O20" s="2">
        <v>0.122</v>
      </c>
      <c r="P20" s="2">
        <v>2.5000000000000001E-2</v>
      </c>
      <c r="Q20" s="9">
        <f t="shared" si="4"/>
        <v>14.944216272524967</v>
      </c>
      <c r="R20" s="2">
        <v>0.36599999999999999</v>
      </c>
      <c r="S20" s="2">
        <v>0.215</v>
      </c>
      <c r="T20" s="9">
        <f t="shared" si="5"/>
        <v>50.93727907927552</v>
      </c>
      <c r="U20" s="2">
        <v>0.05</v>
      </c>
      <c r="V20" s="2">
        <v>0</v>
      </c>
      <c r="W20" s="9">
        <f t="shared" si="6"/>
        <v>6</v>
      </c>
      <c r="X20" s="2">
        <v>1.4999999999999999E-2</v>
      </c>
      <c r="Y20" s="2">
        <v>5.0000000000000001E-3</v>
      </c>
      <c r="Z20" s="9">
        <f t="shared" si="7"/>
        <v>1.8973665961010275</v>
      </c>
      <c r="AA20" s="2">
        <v>0.249</v>
      </c>
      <c r="AB20" s="2">
        <v>8.5999999999999993E-2</v>
      </c>
      <c r="AC20" s="9">
        <f t="shared" si="8"/>
        <v>31.61197241552637</v>
      </c>
      <c r="AD20" s="9">
        <f t="shared" si="9"/>
        <v>383.09774047799186</v>
      </c>
    </row>
    <row r="21" spans="1:30" ht="16" thickBot="1" x14ac:dyDescent="0.25">
      <c r="A21" s="3">
        <v>0.35416666666666669</v>
      </c>
      <c r="B21" s="4">
        <v>42907</v>
      </c>
      <c r="C21" s="2">
        <v>0.19520000000000001</v>
      </c>
      <c r="D21" s="2">
        <v>4.02E-2</v>
      </c>
      <c r="E21" s="9">
        <f t="shared" si="0"/>
        <v>179.36681632899661</v>
      </c>
      <c r="F21" s="2">
        <v>6.0000000000000001E-3</v>
      </c>
      <c r="G21" s="2">
        <v>2E-3</v>
      </c>
      <c r="H21" s="9">
        <f t="shared" si="1"/>
        <v>0.25298221281347033</v>
      </c>
      <c r="I21" s="2">
        <v>0.372</v>
      </c>
      <c r="J21" s="2">
        <v>0.11700000000000001</v>
      </c>
      <c r="K21" s="9">
        <f t="shared" si="2"/>
        <v>62.394461292650014</v>
      </c>
      <c r="L21" s="2">
        <v>0.28999999999999998</v>
      </c>
      <c r="M21" s="2">
        <v>0.02</v>
      </c>
      <c r="N21" s="9">
        <f t="shared" si="3"/>
        <v>34.882660448996724</v>
      </c>
      <c r="O21" s="2">
        <v>0.115</v>
      </c>
      <c r="P21" s="2">
        <v>2.4E-2</v>
      </c>
      <c r="Q21" s="9">
        <f t="shared" si="4"/>
        <v>14.097318894030879</v>
      </c>
      <c r="R21" s="2">
        <v>0.34</v>
      </c>
      <c r="S21" s="2">
        <v>0.20100000000000001</v>
      </c>
      <c r="T21" s="9">
        <f t="shared" si="5"/>
        <v>47.396354290177221</v>
      </c>
      <c r="U21" s="2">
        <v>4.9000000000000002E-2</v>
      </c>
      <c r="V21" s="2">
        <v>1E-3</v>
      </c>
      <c r="W21" s="9">
        <f t="shared" si="6"/>
        <v>5.8812243623245664</v>
      </c>
      <c r="X21" s="2">
        <v>1.0999999999999999E-2</v>
      </c>
      <c r="Y21" s="2">
        <v>3.0000000000000001E-3</v>
      </c>
      <c r="Z21" s="9">
        <f t="shared" si="7"/>
        <v>1.3682105101189654</v>
      </c>
      <c r="AA21" s="2">
        <v>0.17499999999999999</v>
      </c>
      <c r="AB21" s="2">
        <v>2.4E-2</v>
      </c>
      <c r="AC21" s="9">
        <f t="shared" si="8"/>
        <v>21.1965657595753</v>
      </c>
      <c r="AD21" s="9">
        <f t="shared" si="9"/>
        <v>366.83659409968379</v>
      </c>
    </row>
    <row r="22" spans="1:30" ht="16" thickBot="1" x14ac:dyDescent="0.25">
      <c r="A22" s="3">
        <v>0.375</v>
      </c>
      <c r="B22" s="4">
        <v>42907</v>
      </c>
      <c r="C22" s="2">
        <v>0.192</v>
      </c>
      <c r="D22" s="2">
        <v>3.8600000000000002E-2</v>
      </c>
      <c r="E22" s="9">
        <f t="shared" si="0"/>
        <v>176.25750367005656</v>
      </c>
      <c r="F22" s="2">
        <v>7.0000000000000001E-3</v>
      </c>
      <c r="G22" s="2">
        <v>3.0000000000000001E-3</v>
      </c>
      <c r="H22" s="9">
        <f t="shared" si="1"/>
        <v>0.30463092423455634</v>
      </c>
      <c r="I22" s="2">
        <v>0.29799999999999999</v>
      </c>
      <c r="J22" s="2">
        <v>6.2E-2</v>
      </c>
      <c r="K22" s="9">
        <f t="shared" si="2"/>
        <v>48.701014363152638</v>
      </c>
      <c r="L22" s="2">
        <v>0.28199999999999997</v>
      </c>
      <c r="M22" s="2">
        <v>2.1999999999999999E-2</v>
      </c>
      <c r="N22" s="9">
        <f t="shared" si="3"/>
        <v>33.942822510804838</v>
      </c>
      <c r="O22" s="2">
        <v>0.11799999999999999</v>
      </c>
      <c r="P22" s="2">
        <v>2.3E-2</v>
      </c>
      <c r="Q22" s="9">
        <f t="shared" si="4"/>
        <v>14.426475661089231</v>
      </c>
      <c r="R22" s="2">
        <v>0.375</v>
      </c>
      <c r="S22" s="2">
        <v>0.217</v>
      </c>
      <c r="T22" s="9">
        <f t="shared" si="5"/>
        <v>51.991168480810273</v>
      </c>
      <c r="U22" s="2">
        <v>5.0999999999999997E-2</v>
      </c>
      <c r="V22" s="2">
        <v>2E-3</v>
      </c>
      <c r="W22" s="9">
        <f t="shared" si="6"/>
        <v>6.1247040744839252</v>
      </c>
      <c r="X22" s="2">
        <v>0.01</v>
      </c>
      <c r="Y22" s="2">
        <v>1E-3</v>
      </c>
      <c r="Z22" s="9">
        <f t="shared" si="7"/>
        <v>1.2059850745345069</v>
      </c>
      <c r="AA22" s="2">
        <v>0.17899999999999999</v>
      </c>
      <c r="AB22" s="2">
        <v>2.4E-2</v>
      </c>
      <c r="AC22" s="9">
        <f t="shared" si="8"/>
        <v>21.672212623541693</v>
      </c>
      <c r="AD22" s="9">
        <f t="shared" si="9"/>
        <v>354.62651738270824</v>
      </c>
    </row>
    <row r="23" spans="1:30" ht="16" thickBot="1" x14ac:dyDescent="0.25">
      <c r="A23" s="3">
        <v>0.39583333333333331</v>
      </c>
      <c r="B23" s="4">
        <v>42907</v>
      </c>
      <c r="C23" s="2">
        <v>0.19</v>
      </c>
      <c r="D23" s="2">
        <v>3.9199999999999999E-2</v>
      </c>
      <c r="E23" s="9">
        <f t="shared" si="0"/>
        <v>174.6014845297714</v>
      </c>
      <c r="F23" s="2">
        <v>6.0000000000000001E-3</v>
      </c>
      <c r="G23" s="2">
        <v>2E-3</v>
      </c>
      <c r="H23" s="9">
        <f t="shared" si="1"/>
        <v>0.25298221281347033</v>
      </c>
      <c r="I23" s="2">
        <v>0.28100000000000003</v>
      </c>
      <c r="J23" s="2">
        <v>3.4000000000000002E-2</v>
      </c>
      <c r="K23" s="9">
        <f t="shared" si="2"/>
        <v>45.28791450265733</v>
      </c>
      <c r="L23" s="2">
        <v>0.252</v>
      </c>
      <c r="M23" s="2">
        <v>6.0000000000000001E-3</v>
      </c>
      <c r="N23" s="9">
        <f t="shared" si="3"/>
        <v>30.24857021414401</v>
      </c>
      <c r="O23" s="2">
        <v>0.122</v>
      </c>
      <c r="P23" s="2">
        <v>2.1999999999999999E-2</v>
      </c>
      <c r="Q23" s="9">
        <f t="shared" si="4"/>
        <v>14.876128528619267</v>
      </c>
      <c r="R23" s="2">
        <v>0.379</v>
      </c>
      <c r="S23" s="2">
        <v>0.215</v>
      </c>
      <c r="T23" s="9">
        <f t="shared" si="5"/>
        <v>52.288339044188426</v>
      </c>
      <c r="U23" s="2">
        <v>4.2999999999999997E-2</v>
      </c>
      <c r="V23" s="2">
        <v>3.0000000000000001E-3</v>
      </c>
      <c r="W23" s="9">
        <f t="shared" si="6"/>
        <v>5.1725428949405527</v>
      </c>
      <c r="X23" s="2">
        <v>0.01</v>
      </c>
      <c r="Y23" s="2">
        <v>2E-3</v>
      </c>
      <c r="Z23" s="9">
        <f t="shared" si="7"/>
        <v>1.2237646832622684</v>
      </c>
      <c r="AA23" s="2">
        <v>0.17899999999999999</v>
      </c>
      <c r="AB23" s="2">
        <v>2.5000000000000001E-2</v>
      </c>
      <c r="AC23" s="9">
        <f t="shared" si="8"/>
        <v>21.688485424298303</v>
      </c>
      <c r="AD23" s="9">
        <f t="shared" si="9"/>
        <v>345.64021203469503</v>
      </c>
    </row>
    <row r="24" spans="1:30" ht="16" thickBot="1" x14ac:dyDescent="0.25">
      <c r="A24" s="3">
        <v>0.41666666666666669</v>
      </c>
      <c r="B24" s="4">
        <v>42907</v>
      </c>
      <c r="C24" s="2">
        <v>0.18779999999999999</v>
      </c>
      <c r="D24" s="2">
        <v>4.1000000000000002E-2</v>
      </c>
      <c r="E24" s="9">
        <f t="shared" si="0"/>
        <v>173.00107051691904</v>
      </c>
      <c r="F24" s="2">
        <v>4.0000000000000001E-3</v>
      </c>
      <c r="G24" s="2">
        <v>1E-3</v>
      </c>
      <c r="H24" s="9">
        <f t="shared" si="1"/>
        <v>0.16492422502470641</v>
      </c>
      <c r="I24" s="2">
        <v>0.27700000000000002</v>
      </c>
      <c r="J24" s="2">
        <v>3.4000000000000002E-2</v>
      </c>
      <c r="K24" s="9">
        <f t="shared" si="2"/>
        <v>44.652614705076346</v>
      </c>
      <c r="L24" s="2">
        <v>0.25</v>
      </c>
      <c r="M24" s="2">
        <v>0.02</v>
      </c>
      <c r="N24" s="9">
        <f t="shared" si="3"/>
        <v>30.095846889562686</v>
      </c>
      <c r="O24" s="2">
        <v>0.11799999999999999</v>
      </c>
      <c r="P24" s="2">
        <v>2.1999999999999999E-2</v>
      </c>
      <c r="Q24" s="9">
        <f t="shared" si="4"/>
        <v>14.403999444598711</v>
      </c>
      <c r="R24" s="2">
        <v>0.32900000000000001</v>
      </c>
      <c r="S24" s="2">
        <v>0.18099999999999999</v>
      </c>
      <c r="T24" s="9">
        <f t="shared" si="5"/>
        <v>45.06027962629615</v>
      </c>
      <c r="U24" s="2">
        <v>3.9E-2</v>
      </c>
      <c r="V24" s="2">
        <v>5.0000000000000001E-3</v>
      </c>
      <c r="W24" s="9">
        <f t="shared" si="6"/>
        <v>4.7183047803210005</v>
      </c>
      <c r="X24" s="2">
        <v>1.7000000000000001E-2</v>
      </c>
      <c r="Y24" s="2">
        <v>6.0000000000000001E-3</v>
      </c>
      <c r="Z24" s="9">
        <f t="shared" si="7"/>
        <v>2.1633307652783937</v>
      </c>
      <c r="AA24" s="2">
        <v>0.19900000000000001</v>
      </c>
      <c r="AB24" s="2">
        <v>2.4E-2</v>
      </c>
      <c r="AC24" s="9">
        <f t="shared" si="8"/>
        <v>24.053041387733071</v>
      </c>
      <c r="AD24" s="9">
        <f t="shared" si="9"/>
        <v>338.31341234081009</v>
      </c>
    </row>
    <row r="25" spans="1:30" ht="16" thickBot="1" x14ac:dyDescent="0.25">
      <c r="A25" s="3">
        <v>0.4375</v>
      </c>
      <c r="B25" s="4">
        <v>42907</v>
      </c>
      <c r="C25" s="2">
        <v>0.20300000000000001</v>
      </c>
      <c r="D25" s="2">
        <v>4.2200000000000001E-2</v>
      </c>
      <c r="E25" s="9">
        <f t="shared" si="0"/>
        <v>186.60592273558734</v>
      </c>
      <c r="F25" s="2">
        <v>5.0000000000000001E-3</v>
      </c>
      <c r="G25" s="2">
        <v>0</v>
      </c>
      <c r="H25" s="9">
        <f t="shared" si="1"/>
        <v>0.2</v>
      </c>
      <c r="I25" s="2">
        <v>0.29599999999999999</v>
      </c>
      <c r="J25" s="2">
        <v>3.5000000000000003E-2</v>
      </c>
      <c r="K25" s="9">
        <f t="shared" si="2"/>
        <v>47.689931851492503</v>
      </c>
      <c r="L25" s="2">
        <v>0.24</v>
      </c>
      <c r="M25" s="2">
        <v>1.2E-2</v>
      </c>
      <c r="N25" s="9">
        <f t="shared" si="3"/>
        <v>28.835977528081131</v>
      </c>
      <c r="O25" s="2">
        <v>0.115</v>
      </c>
      <c r="P25" s="2">
        <v>2.1999999999999999E-2</v>
      </c>
      <c r="Q25" s="9">
        <f t="shared" si="4"/>
        <v>14.050252666767241</v>
      </c>
      <c r="R25" s="2">
        <v>0.32700000000000001</v>
      </c>
      <c r="S25" s="2">
        <v>0.188</v>
      </c>
      <c r="T25" s="9">
        <f t="shared" si="5"/>
        <v>45.262911969956157</v>
      </c>
      <c r="U25" s="2">
        <v>3.6999999999999998E-2</v>
      </c>
      <c r="V25" s="2">
        <v>4.0000000000000001E-3</v>
      </c>
      <c r="W25" s="9">
        <f t="shared" si="6"/>
        <v>4.465870575822815</v>
      </c>
      <c r="X25" s="2">
        <v>2.1999999999999999E-2</v>
      </c>
      <c r="Y25" s="2">
        <v>6.0000000000000001E-3</v>
      </c>
      <c r="Z25" s="9">
        <f t="shared" si="7"/>
        <v>2.7364210202379309</v>
      </c>
      <c r="AA25" s="2">
        <v>0.19800000000000001</v>
      </c>
      <c r="AB25" s="2">
        <v>2.7E-2</v>
      </c>
      <c r="AC25" s="9">
        <f t="shared" si="8"/>
        <v>23.979891576068482</v>
      </c>
      <c r="AD25" s="9">
        <f t="shared" si="9"/>
        <v>353.82717992401359</v>
      </c>
    </row>
    <row r="26" spans="1:30" ht="16" thickBot="1" x14ac:dyDescent="0.25">
      <c r="A26" s="3">
        <v>0.45833333333333331</v>
      </c>
      <c r="B26" s="4">
        <v>42907</v>
      </c>
      <c r="C26" s="2">
        <v>0.1862</v>
      </c>
      <c r="D26" s="2">
        <v>3.9800000000000002E-2</v>
      </c>
      <c r="E26" s="9">
        <f t="shared" si="0"/>
        <v>171.36548310555426</v>
      </c>
      <c r="F26" s="2">
        <v>1.0999999999999999E-2</v>
      </c>
      <c r="G26" s="2">
        <v>3.0000000000000001E-3</v>
      </c>
      <c r="H26" s="9">
        <f t="shared" si="1"/>
        <v>0.45607017003965516</v>
      </c>
      <c r="I26" s="2">
        <v>0.3</v>
      </c>
      <c r="J26" s="2">
        <v>4.1000000000000002E-2</v>
      </c>
      <c r="K26" s="9">
        <f t="shared" si="2"/>
        <v>48.446192832873869</v>
      </c>
      <c r="L26" s="2">
        <v>0.246</v>
      </c>
      <c r="M26" s="2">
        <v>6.0000000000000001E-3</v>
      </c>
      <c r="N26" s="9">
        <f t="shared" si="3"/>
        <v>29.528779182350227</v>
      </c>
      <c r="O26" s="2">
        <v>0.107</v>
      </c>
      <c r="P26" s="2">
        <v>1.6E-2</v>
      </c>
      <c r="Q26" s="9">
        <f t="shared" si="4"/>
        <v>12.982757796400577</v>
      </c>
      <c r="R26" s="2">
        <v>0.378</v>
      </c>
      <c r="S26" s="2">
        <v>0.20599999999999999</v>
      </c>
      <c r="T26" s="9">
        <f t="shared" si="5"/>
        <v>51.658571408818503</v>
      </c>
      <c r="U26" s="2">
        <v>3.1E-2</v>
      </c>
      <c r="V26" s="2">
        <v>1E-3</v>
      </c>
      <c r="W26" s="9">
        <f t="shared" si="6"/>
        <v>3.7219349806249973</v>
      </c>
      <c r="X26" s="2">
        <v>1.7999999999999999E-2</v>
      </c>
      <c r="Y26" s="2">
        <v>7.0000000000000001E-3</v>
      </c>
      <c r="Z26" s="9">
        <f t="shared" si="7"/>
        <v>2.3175849498993557</v>
      </c>
      <c r="AA26" s="2">
        <v>0.22</v>
      </c>
      <c r="AB26" s="2">
        <v>3.6999999999999998E-2</v>
      </c>
      <c r="AC26" s="9">
        <f t="shared" si="8"/>
        <v>26.770760168512211</v>
      </c>
      <c r="AD26" s="9">
        <f t="shared" si="9"/>
        <v>347.24813459507362</v>
      </c>
    </row>
    <row r="27" spans="1:30" ht="16" thickBot="1" x14ac:dyDescent="0.25">
      <c r="A27" s="3">
        <v>0.47916666666666669</v>
      </c>
      <c r="B27" s="4">
        <v>42907</v>
      </c>
      <c r="C27" s="2">
        <v>0.19159999999999999</v>
      </c>
      <c r="D27" s="2">
        <v>4.2000000000000003E-2</v>
      </c>
      <c r="E27" s="9">
        <f t="shared" si="0"/>
        <v>176.53439778128228</v>
      </c>
      <c r="F27" s="2">
        <v>3.7999999999999999E-2</v>
      </c>
      <c r="G27" s="2">
        <v>0</v>
      </c>
      <c r="H27" s="9">
        <f t="shared" si="1"/>
        <v>1.52</v>
      </c>
      <c r="I27" s="2">
        <v>0.28699999999999998</v>
      </c>
      <c r="J27" s="2">
        <v>4.1000000000000002E-2</v>
      </c>
      <c r="K27" s="9">
        <f t="shared" si="2"/>
        <v>46.386204845837511</v>
      </c>
      <c r="L27" s="2">
        <v>0.27800000000000002</v>
      </c>
      <c r="M27" s="2">
        <v>1.0999999999999999E-2</v>
      </c>
      <c r="N27" s="9">
        <f t="shared" si="3"/>
        <v>33.386104894102274</v>
      </c>
      <c r="O27" s="2">
        <v>9.7000000000000003E-2</v>
      </c>
      <c r="P27" s="2">
        <v>1.0999999999999999E-2</v>
      </c>
      <c r="Q27" s="9">
        <f t="shared" si="4"/>
        <v>11.714606267391149</v>
      </c>
      <c r="R27" s="2">
        <v>0.34200000000000003</v>
      </c>
      <c r="S27" s="2">
        <v>0.189</v>
      </c>
      <c r="T27" s="9">
        <f t="shared" si="5"/>
        <v>46.889913627559608</v>
      </c>
      <c r="U27" s="2">
        <v>3.6999999999999998E-2</v>
      </c>
      <c r="V27" s="2">
        <v>0</v>
      </c>
      <c r="W27" s="9">
        <f t="shared" si="6"/>
        <v>4.4399999999999995</v>
      </c>
      <c r="X27" s="2">
        <v>1.4999999999999999E-2</v>
      </c>
      <c r="Y27" s="2">
        <v>7.0000000000000001E-3</v>
      </c>
      <c r="Z27" s="9">
        <f t="shared" si="7"/>
        <v>1.9863534428696219</v>
      </c>
      <c r="AA27" s="2">
        <v>0.32200000000000001</v>
      </c>
      <c r="AB27" s="2">
        <v>0.11600000000000001</v>
      </c>
      <c r="AC27" s="9">
        <f t="shared" si="8"/>
        <v>41.07086558620356</v>
      </c>
      <c r="AD27" s="9">
        <f t="shared" si="9"/>
        <v>363.9284464452461</v>
      </c>
    </row>
    <row r="28" spans="1:30" ht="16" thickBot="1" x14ac:dyDescent="0.25">
      <c r="A28" s="3">
        <v>0.5</v>
      </c>
      <c r="B28" s="4">
        <v>42907</v>
      </c>
      <c r="C28" s="2">
        <v>0.19059999999999999</v>
      </c>
      <c r="D28" s="2">
        <v>4.1399999999999999E-2</v>
      </c>
      <c r="E28" s="9">
        <f t="shared" si="0"/>
        <v>175.53996468041117</v>
      </c>
      <c r="F28" s="2">
        <v>0.02</v>
      </c>
      <c r="G28" s="2">
        <v>0</v>
      </c>
      <c r="H28" s="9">
        <f t="shared" si="1"/>
        <v>0.8</v>
      </c>
      <c r="I28" s="2">
        <v>0.28599999999999998</v>
      </c>
      <c r="J28" s="2">
        <v>0.04</v>
      </c>
      <c r="K28" s="9">
        <f t="shared" si="2"/>
        <v>46.20538496755546</v>
      </c>
      <c r="L28" s="2">
        <v>0.26500000000000001</v>
      </c>
      <c r="M28" s="2">
        <v>1.2999999999999999E-2</v>
      </c>
      <c r="N28" s="9">
        <f t="shared" si="3"/>
        <v>31.838241157450891</v>
      </c>
      <c r="O28" s="2">
        <v>9.8000000000000004E-2</v>
      </c>
      <c r="P28" s="2">
        <v>1.0999999999999999E-2</v>
      </c>
      <c r="Q28" s="9">
        <f t="shared" si="4"/>
        <v>11.833849753989613</v>
      </c>
      <c r="R28" s="2">
        <v>0.36299999999999999</v>
      </c>
      <c r="S28" s="2">
        <v>0.186</v>
      </c>
      <c r="T28" s="9">
        <f t="shared" si="5"/>
        <v>48.945439011209203</v>
      </c>
      <c r="U28" s="2">
        <v>3.3000000000000002E-2</v>
      </c>
      <c r="V28" s="2">
        <v>1E-3</v>
      </c>
      <c r="W28" s="9">
        <f t="shared" si="6"/>
        <v>3.9618177646126029</v>
      </c>
      <c r="X28" s="2">
        <v>1.7999999999999999E-2</v>
      </c>
      <c r="Y28" s="2">
        <v>8.0000000000000002E-3</v>
      </c>
      <c r="Z28" s="9">
        <f t="shared" si="7"/>
        <v>2.3637258724310648</v>
      </c>
      <c r="AA28" s="2">
        <v>0.223</v>
      </c>
      <c r="AB28" s="2">
        <v>4.2999999999999997E-2</v>
      </c>
      <c r="AC28" s="9">
        <f t="shared" si="8"/>
        <v>27.252948464340513</v>
      </c>
      <c r="AD28" s="9">
        <f t="shared" si="9"/>
        <v>348.74137167200053</v>
      </c>
    </row>
    <row r="29" spans="1:30" ht="16" thickBot="1" x14ac:dyDescent="0.25">
      <c r="A29" s="3">
        <v>0.52083333333333337</v>
      </c>
      <c r="B29" s="4">
        <v>42907</v>
      </c>
      <c r="C29" s="2">
        <v>0.1968</v>
      </c>
      <c r="D29" s="2">
        <v>4.24E-2</v>
      </c>
      <c r="E29" s="9">
        <f t="shared" si="0"/>
        <v>181.18410526312732</v>
      </c>
      <c r="F29" s="2">
        <v>3.0000000000000001E-3</v>
      </c>
      <c r="G29" s="2">
        <v>0</v>
      </c>
      <c r="H29" s="9">
        <f t="shared" si="1"/>
        <v>0.12</v>
      </c>
      <c r="I29" s="2">
        <v>0.26600000000000001</v>
      </c>
      <c r="J29" s="2">
        <v>3.5999999999999997E-2</v>
      </c>
      <c r="K29" s="9">
        <f t="shared" si="2"/>
        <v>42.948005774424509</v>
      </c>
      <c r="L29" s="2">
        <v>0.23799999999999999</v>
      </c>
      <c r="M29" s="2">
        <v>1.4E-2</v>
      </c>
      <c r="N29" s="9">
        <f t="shared" si="3"/>
        <v>28.609369094756353</v>
      </c>
      <c r="O29" s="2">
        <v>9.8000000000000004E-2</v>
      </c>
      <c r="P29" s="2">
        <v>1.2E-2</v>
      </c>
      <c r="Q29" s="9">
        <f t="shared" si="4"/>
        <v>11.847835245309584</v>
      </c>
      <c r="R29" s="2">
        <v>0.33400000000000002</v>
      </c>
      <c r="S29" s="2">
        <v>0.186</v>
      </c>
      <c r="T29" s="9">
        <f t="shared" si="5"/>
        <v>45.875797540751272</v>
      </c>
      <c r="U29" s="2">
        <v>4.2999999999999997E-2</v>
      </c>
      <c r="V29" s="2">
        <v>1E-3</v>
      </c>
      <c r="W29" s="9">
        <f t="shared" si="6"/>
        <v>5.1613951602255757</v>
      </c>
      <c r="X29" s="2">
        <v>1.4999999999999999E-2</v>
      </c>
      <c r="Y29" s="2">
        <v>7.0000000000000001E-3</v>
      </c>
      <c r="Z29" s="9">
        <f t="shared" si="7"/>
        <v>1.9863534428696219</v>
      </c>
      <c r="AA29" s="2">
        <v>0.19700000000000001</v>
      </c>
      <c r="AB29" s="2">
        <v>3.5999999999999997E-2</v>
      </c>
      <c r="AC29" s="9">
        <f t="shared" si="8"/>
        <v>24.031479355212404</v>
      </c>
      <c r="AD29" s="9">
        <f t="shared" si="9"/>
        <v>341.76434087667667</v>
      </c>
    </row>
    <row r="30" spans="1:30" ht="16" thickBot="1" x14ac:dyDescent="0.25">
      <c r="A30" s="3">
        <v>0.54166666666666663</v>
      </c>
      <c r="B30" s="4">
        <v>42907</v>
      </c>
      <c r="C30" s="2">
        <v>0.1898</v>
      </c>
      <c r="D30" s="2">
        <v>4.0599999999999997E-2</v>
      </c>
      <c r="E30" s="9">
        <f t="shared" si="0"/>
        <v>174.68441258452341</v>
      </c>
      <c r="F30" s="2">
        <v>0</v>
      </c>
      <c r="G30" s="2">
        <v>0</v>
      </c>
      <c r="H30" s="9">
        <f t="shared" si="1"/>
        <v>0</v>
      </c>
      <c r="I30" s="2">
        <v>0.27400000000000002</v>
      </c>
      <c r="J30" s="2">
        <v>3.5000000000000003E-2</v>
      </c>
      <c r="K30" s="9">
        <f t="shared" si="2"/>
        <v>44.196217032682796</v>
      </c>
      <c r="L30" s="2">
        <v>0.248</v>
      </c>
      <c r="M30" s="2">
        <v>2.1000000000000001E-2</v>
      </c>
      <c r="N30" s="9">
        <f t="shared" si="3"/>
        <v>29.866502975741902</v>
      </c>
      <c r="O30" s="2">
        <v>0.10199999999999999</v>
      </c>
      <c r="P30" s="2">
        <v>1.0999999999999999E-2</v>
      </c>
      <c r="Q30" s="9">
        <f t="shared" si="4"/>
        <v>12.310970717209914</v>
      </c>
      <c r="R30" s="2">
        <v>0.33600000000000002</v>
      </c>
      <c r="S30" s="2">
        <v>0.18</v>
      </c>
      <c r="T30" s="9">
        <f t="shared" si="5"/>
        <v>45.741254901893541</v>
      </c>
      <c r="U30" s="2">
        <v>3.2000000000000001E-2</v>
      </c>
      <c r="V30" s="2">
        <v>0</v>
      </c>
      <c r="W30" s="9">
        <f t="shared" si="6"/>
        <v>3.84</v>
      </c>
      <c r="X30" s="2">
        <v>0.02</v>
      </c>
      <c r="Y30" s="2">
        <v>8.0000000000000002E-3</v>
      </c>
      <c r="Z30" s="9">
        <f t="shared" si="7"/>
        <v>2.5848791074245616</v>
      </c>
      <c r="AA30" s="2">
        <v>0.129</v>
      </c>
      <c r="AB30" s="2">
        <v>3.9E-2</v>
      </c>
      <c r="AC30" s="9">
        <f t="shared" si="8"/>
        <v>16.171975760555664</v>
      </c>
      <c r="AD30" s="9">
        <f t="shared" si="9"/>
        <v>329.39621308003171</v>
      </c>
    </row>
    <row r="31" spans="1:30" ht="16" thickBot="1" x14ac:dyDescent="0.25">
      <c r="A31" s="3">
        <v>0.5625</v>
      </c>
      <c r="B31" s="4">
        <v>42907</v>
      </c>
      <c r="C31" s="2">
        <v>0.19339999999999999</v>
      </c>
      <c r="D31" s="2">
        <v>4.0399999999999998E-2</v>
      </c>
      <c r="E31" s="9">
        <f t="shared" si="0"/>
        <v>177.81713415753836</v>
      </c>
      <c r="F31" s="2">
        <v>3.0000000000000001E-3</v>
      </c>
      <c r="G31" s="2">
        <v>0</v>
      </c>
      <c r="H31" s="9">
        <f t="shared" si="1"/>
        <v>0.12</v>
      </c>
      <c r="I31" s="2">
        <v>0.27</v>
      </c>
      <c r="J31" s="2">
        <v>3.5000000000000003E-2</v>
      </c>
      <c r="K31" s="9">
        <f t="shared" si="2"/>
        <v>43.561450848198348</v>
      </c>
      <c r="L31" s="2">
        <v>0.24099999999999999</v>
      </c>
      <c r="M31" s="2">
        <v>1.2E-2</v>
      </c>
      <c r="N31" s="9">
        <f t="shared" si="3"/>
        <v>28.955828428832767</v>
      </c>
      <c r="O31" s="2">
        <v>9.9000000000000005E-2</v>
      </c>
      <c r="P31" s="2">
        <v>1.2E-2</v>
      </c>
      <c r="Q31" s="9">
        <f t="shared" si="4"/>
        <v>11.966954499788155</v>
      </c>
      <c r="R31" s="2">
        <v>0.34100000000000003</v>
      </c>
      <c r="S31" s="2">
        <v>0.182</v>
      </c>
      <c r="T31" s="9">
        <f t="shared" si="5"/>
        <v>46.383531560242368</v>
      </c>
      <c r="U31" s="2">
        <v>4.7E-2</v>
      </c>
      <c r="V31" s="2">
        <v>4.0000000000000001E-3</v>
      </c>
      <c r="W31" s="9">
        <f t="shared" si="6"/>
        <v>5.6603886792339626</v>
      </c>
      <c r="X31" s="2">
        <v>1.9E-2</v>
      </c>
      <c r="Y31" s="2">
        <v>7.0000000000000001E-3</v>
      </c>
      <c r="Z31" s="9">
        <f t="shared" si="7"/>
        <v>2.4298148077579902</v>
      </c>
      <c r="AA31" s="2">
        <v>9.7000000000000003E-2</v>
      </c>
      <c r="AB31" s="2">
        <v>3.2000000000000001E-2</v>
      </c>
      <c r="AC31" s="9">
        <f t="shared" si="8"/>
        <v>12.257046952671757</v>
      </c>
      <c r="AD31" s="9">
        <f t="shared" si="9"/>
        <v>329.15214993426372</v>
      </c>
    </row>
    <row r="32" spans="1:30" ht="16" thickBot="1" x14ac:dyDescent="0.25">
      <c r="A32" s="3">
        <v>0.58333333333333337</v>
      </c>
      <c r="B32" s="4">
        <v>42907</v>
      </c>
      <c r="C32" s="2">
        <v>0.19520000000000001</v>
      </c>
      <c r="D32" s="2">
        <v>4.1200000000000001E-2</v>
      </c>
      <c r="E32" s="9">
        <f t="shared" si="0"/>
        <v>179.55051879624298</v>
      </c>
      <c r="F32" s="2">
        <v>8.0000000000000002E-3</v>
      </c>
      <c r="G32" s="2">
        <v>0</v>
      </c>
      <c r="H32" s="9">
        <f t="shared" si="1"/>
        <v>0.32</v>
      </c>
      <c r="I32" s="2">
        <v>0.248</v>
      </c>
      <c r="J32" s="2">
        <v>3.5000000000000003E-2</v>
      </c>
      <c r="K32" s="9">
        <f t="shared" si="2"/>
        <v>40.073212998211154</v>
      </c>
      <c r="L32" s="2">
        <v>0.26100000000000001</v>
      </c>
      <c r="M32" s="2">
        <v>2.1000000000000001E-2</v>
      </c>
      <c r="N32" s="9">
        <f t="shared" si="3"/>
        <v>31.421215762602181</v>
      </c>
      <c r="O32" s="2">
        <v>0.126</v>
      </c>
      <c r="P32" s="2">
        <v>2.5000000000000001E-2</v>
      </c>
      <c r="Q32" s="9">
        <f t="shared" si="4"/>
        <v>15.414746186687603</v>
      </c>
      <c r="R32" s="2">
        <v>0.34399999999999997</v>
      </c>
      <c r="S32" s="2">
        <v>0.183</v>
      </c>
      <c r="T32" s="9">
        <f t="shared" si="5"/>
        <v>46.757673167085635</v>
      </c>
      <c r="U32" s="2">
        <v>3.2000000000000001E-2</v>
      </c>
      <c r="V32" s="2">
        <v>3.0000000000000001E-3</v>
      </c>
      <c r="W32" s="9">
        <f t="shared" si="6"/>
        <v>3.8568380831971667</v>
      </c>
      <c r="X32" s="2">
        <v>1.6E-2</v>
      </c>
      <c r="Y32" s="2">
        <v>8.9999999999999993E-3</v>
      </c>
      <c r="Z32" s="9">
        <f t="shared" si="7"/>
        <v>2.2029071700822982</v>
      </c>
      <c r="AA32" s="2">
        <v>6.0999999999999999E-2</v>
      </c>
      <c r="AB32" s="2">
        <v>2.1000000000000001E-2</v>
      </c>
      <c r="AC32" s="9">
        <f t="shared" si="8"/>
        <v>7.7416277358188692</v>
      </c>
      <c r="AD32" s="9">
        <f t="shared" si="9"/>
        <v>327.33873989992787</v>
      </c>
    </row>
    <row r="33" spans="1:30" ht="16" thickBot="1" x14ac:dyDescent="0.25">
      <c r="A33" s="3">
        <v>0.60416666666666663</v>
      </c>
      <c r="B33" s="4">
        <v>42907</v>
      </c>
      <c r="C33" s="2">
        <v>0.19400000000000001</v>
      </c>
      <c r="D33" s="2">
        <v>4.2000000000000003E-2</v>
      </c>
      <c r="E33" s="9">
        <f t="shared" si="0"/>
        <v>178.64489917151289</v>
      </c>
      <c r="F33" s="2">
        <v>1.4E-2</v>
      </c>
      <c r="G33" s="2">
        <v>0</v>
      </c>
      <c r="H33" s="9">
        <f t="shared" si="1"/>
        <v>0.56000000000000005</v>
      </c>
      <c r="I33" s="2">
        <v>0.307</v>
      </c>
      <c r="J33" s="2">
        <v>4.2000000000000003E-2</v>
      </c>
      <c r="K33" s="9">
        <f t="shared" si="2"/>
        <v>49.57754330339494</v>
      </c>
      <c r="L33" s="2">
        <v>0.25</v>
      </c>
      <c r="M33" s="2">
        <v>2.1000000000000001E-2</v>
      </c>
      <c r="N33" s="9">
        <f t="shared" si="3"/>
        <v>30.105653954033286</v>
      </c>
      <c r="O33" s="2">
        <v>0.128</v>
      </c>
      <c r="P33" s="2">
        <v>2.9000000000000001E-2</v>
      </c>
      <c r="Q33" s="9">
        <f t="shared" si="4"/>
        <v>15.749285698088025</v>
      </c>
      <c r="R33" s="2">
        <v>0.34200000000000003</v>
      </c>
      <c r="S33" s="2">
        <v>0.183</v>
      </c>
      <c r="T33" s="9">
        <f t="shared" si="5"/>
        <v>46.545925707842571</v>
      </c>
      <c r="U33" s="2">
        <v>3.9E-2</v>
      </c>
      <c r="V33" s="2">
        <v>1E-3</v>
      </c>
      <c r="W33" s="9">
        <f t="shared" si="6"/>
        <v>4.6815382087514781</v>
      </c>
      <c r="X33" s="2">
        <v>2.1999999999999999E-2</v>
      </c>
      <c r="Y33" s="2">
        <v>7.0000000000000001E-3</v>
      </c>
      <c r="Z33" s="9">
        <f t="shared" si="7"/>
        <v>2.7704151313476468</v>
      </c>
      <c r="AA33" s="2">
        <v>0.157</v>
      </c>
      <c r="AB33" s="2">
        <v>2.7E-2</v>
      </c>
      <c r="AC33" s="9">
        <f t="shared" si="8"/>
        <v>19.116568729769472</v>
      </c>
      <c r="AD33" s="9">
        <f t="shared" si="9"/>
        <v>347.75182990474036</v>
      </c>
    </row>
    <row r="34" spans="1:30" ht="16" thickBot="1" x14ac:dyDescent="0.25">
      <c r="A34" s="3">
        <v>0.625</v>
      </c>
      <c r="B34" s="4">
        <v>42907</v>
      </c>
      <c r="C34" s="2">
        <v>0.19040000000000001</v>
      </c>
      <c r="D34" s="2">
        <v>0.04</v>
      </c>
      <c r="E34" s="9">
        <f t="shared" si="0"/>
        <v>175.10068417913163</v>
      </c>
      <c r="F34" s="2">
        <v>6.0000000000000001E-3</v>
      </c>
      <c r="G34" s="2">
        <v>2E-3</v>
      </c>
      <c r="H34" s="9">
        <f t="shared" si="1"/>
        <v>0.25298221281347033</v>
      </c>
      <c r="I34" s="2">
        <v>0.30499999999999999</v>
      </c>
      <c r="J34" s="2">
        <v>0.04</v>
      </c>
      <c r="K34" s="9">
        <f t="shared" si="2"/>
        <v>49.21788292887048</v>
      </c>
      <c r="L34" s="2">
        <v>0.252</v>
      </c>
      <c r="M34" s="2">
        <v>1.6E-2</v>
      </c>
      <c r="N34" s="9">
        <f t="shared" si="3"/>
        <v>30.30089107600633</v>
      </c>
      <c r="O34" s="2">
        <v>0.13800000000000001</v>
      </c>
      <c r="P34" s="2">
        <v>0.03</v>
      </c>
      <c r="Q34" s="9">
        <f t="shared" si="4"/>
        <v>16.946787306153343</v>
      </c>
      <c r="R34" s="2">
        <v>0.35899999999999999</v>
      </c>
      <c r="S34" s="2">
        <v>0.184</v>
      </c>
      <c r="T34" s="9">
        <f t="shared" si="5"/>
        <v>48.40880911569711</v>
      </c>
      <c r="U34" s="2">
        <v>0.04</v>
      </c>
      <c r="V34" s="2">
        <v>6.0000000000000001E-3</v>
      </c>
      <c r="W34" s="9">
        <f t="shared" si="6"/>
        <v>4.8536996198776041</v>
      </c>
      <c r="X34" s="2">
        <v>0.03</v>
      </c>
      <c r="Y34" s="2">
        <v>8.9999999999999993E-3</v>
      </c>
      <c r="Z34" s="9">
        <f t="shared" si="7"/>
        <v>3.7585103432077975</v>
      </c>
      <c r="AA34" s="2">
        <v>0.155</v>
      </c>
      <c r="AB34" s="2">
        <v>3.1E-2</v>
      </c>
      <c r="AC34" s="9">
        <f t="shared" si="8"/>
        <v>18.968352590565161</v>
      </c>
      <c r="AD34" s="9">
        <f t="shared" si="9"/>
        <v>347.80859937232287</v>
      </c>
    </row>
    <row r="35" spans="1:30" ht="16" thickBot="1" x14ac:dyDescent="0.25">
      <c r="A35" s="3">
        <v>0.64583333333333337</v>
      </c>
      <c r="B35" s="4">
        <v>42907</v>
      </c>
      <c r="C35" s="2">
        <v>0.19439999999999999</v>
      </c>
      <c r="D35" s="2">
        <v>4.02E-2</v>
      </c>
      <c r="E35" s="9">
        <f t="shared" si="0"/>
        <v>178.66167468150519</v>
      </c>
      <c r="F35" s="2">
        <v>2E-3</v>
      </c>
      <c r="G35" s="2">
        <v>0</v>
      </c>
      <c r="H35" s="9">
        <f t="shared" si="1"/>
        <v>0.08</v>
      </c>
      <c r="I35" s="2">
        <v>0.3</v>
      </c>
      <c r="J35" s="2">
        <v>3.9E-2</v>
      </c>
      <c r="K35" s="9">
        <f t="shared" si="2"/>
        <v>48.403900669264246</v>
      </c>
      <c r="L35" s="2">
        <v>0.27100000000000002</v>
      </c>
      <c r="M35" s="2">
        <v>2.1999999999999999E-2</v>
      </c>
      <c r="N35" s="9">
        <f t="shared" si="3"/>
        <v>32.626982698374057</v>
      </c>
      <c r="O35" s="2">
        <v>0.128</v>
      </c>
      <c r="P35" s="2">
        <v>2.7E-2</v>
      </c>
      <c r="Q35" s="9">
        <f t="shared" si="4"/>
        <v>15.697999872595233</v>
      </c>
      <c r="R35" s="2">
        <v>0.36299999999999999</v>
      </c>
      <c r="S35" s="2">
        <v>0.192</v>
      </c>
      <c r="T35" s="9">
        <f t="shared" si="5"/>
        <v>49.277938268559893</v>
      </c>
      <c r="U35" s="2">
        <v>3.2000000000000001E-2</v>
      </c>
      <c r="V35" s="2">
        <v>1E-3</v>
      </c>
      <c r="W35" s="9">
        <f t="shared" si="6"/>
        <v>3.8418745424597094</v>
      </c>
      <c r="X35" s="2">
        <v>1.7999999999999999E-2</v>
      </c>
      <c r="Y35" s="2">
        <v>4.0000000000000001E-3</v>
      </c>
      <c r="Z35" s="9">
        <f t="shared" si="7"/>
        <v>2.2126906697502928</v>
      </c>
      <c r="AA35" s="2">
        <v>0.158</v>
      </c>
      <c r="AB35" s="2">
        <v>3.2000000000000001E-2</v>
      </c>
      <c r="AC35" s="9">
        <f t="shared" si="8"/>
        <v>19.34495283013117</v>
      </c>
      <c r="AD35" s="9">
        <f t="shared" si="9"/>
        <v>350.14801423263981</v>
      </c>
    </row>
    <row r="36" spans="1:30" ht="16" thickBot="1" x14ac:dyDescent="0.25">
      <c r="A36" s="3">
        <v>0.66666666666666663</v>
      </c>
      <c r="B36" s="4">
        <v>42907</v>
      </c>
      <c r="C36" s="2">
        <v>0.19639999999999999</v>
      </c>
      <c r="D36" s="2">
        <v>3.8399999999999997E-2</v>
      </c>
      <c r="E36" s="9">
        <f t="shared" si="0"/>
        <v>180.10688826360862</v>
      </c>
      <c r="F36" s="2">
        <v>8.0000000000000002E-3</v>
      </c>
      <c r="G36" s="2">
        <v>1E-3</v>
      </c>
      <c r="H36" s="9">
        <f t="shared" si="1"/>
        <v>0.322490309931942</v>
      </c>
      <c r="I36" s="2">
        <v>0.28199999999999997</v>
      </c>
      <c r="J36" s="2">
        <v>0.03</v>
      </c>
      <c r="K36" s="9">
        <f t="shared" si="2"/>
        <v>45.374600824690454</v>
      </c>
      <c r="L36" s="2">
        <v>0.245</v>
      </c>
      <c r="M36" s="2">
        <v>1.4999999999999999E-2</v>
      </c>
      <c r="N36" s="9">
        <f t="shared" si="3"/>
        <v>29.455050500720585</v>
      </c>
      <c r="O36" s="2">
        <v>0.11700000000000001</v>
      </c>
      <c r="P36" s="2">
        <v>2.4E-2</v>
      </c>
      <c r="Q36" s="9">
        <f t="shared" si="4"/>
        <v>14.332341050923958</v>
      </c>
      <c r="R36" s="2">
        <v>0.35299999999999998</v>
      </c>
      <c r="S36" s="2">
        <v>0.186</v>
      </c>
      <c r="T36" s="9">
        <f t="shared" si="5"/>
        <v>47.880601499981182</v>
      </c>
      <c r="U36" s="2">
        <v>5.3999999999999999E-2</v>
      </c>
      <c r="V36" s="2">
        <v>3.0000000000000001E-3</v>
      </c>
      <c r="W36" s="9">
        <f t="shared" si="6"/>
        <v>6.4899922958351803</v>
      </c>
      <c r="X36" s="2">
        <v>1.4E-2</v>
      </c>
      <c r="Y36" s="2">
        <v>1E-3</v>
      </c>
      <c r="Z36" s="9">
        <f t="shared" si="7"/>
        <v>1.6842802617141841</v>
      </c>
      <c r="AA36" s="2">
        <v>0.156</v>
      </c>
      <c r="AB36" s="2">
        <v>3.2000000000000001E-2</v>
      </c>
      <c r="AC36" s="9">
        <f t="shared" si="8"/>
        <v>19.109788067898609</v>
      </c>
      <c r="AD36" s="9">
        <f t="shared" si="9"/>
        <v>344.75603307530474</v>
      </c>
    </row>
    <row r="37" spans="1:30" ht="16" thickBot="1" x14ac:dyDescent="0.25">
      <c r="A37" s="3">
        <v>0.6875</v>
      </c>
      <c r="B37" s="4">
        <v>42907</v>
      </c>
      <c r="C37" s="2">
        <v>0.2092</v>
      </c>
      <c r="D37" s="2">
        <v>3.4200000000000001E-2</v>
      </c>
      <c r="E37" s="9">
        <f t="shared" si="0"/>
        <v>190.77936680888737</v>
      </c>
      <c r="F37" s="2">
        <v>0.01</v>
      </c>
      <c r="G37" s="2">
        <v>8.0000000000000002E-3</v>
      </c>
      <c r="H37" s="9">
        <f t="shared" si="1"/>
        <v>0.5122499389946279</v>
      </c>
      <c r="I37" s="2">
        <v>0.316</v>
      </c>
      <c r="J37" s="2">
        <v>4.3999999999999997E-2</v>
      </c>
      <c r="K37" s="9">
        <f t="shared" si="2"/>
        <v>51.047773702679734</v>
      </c>
      <c r="L37" s="2">
        <v>0.251</v>
      </c>
      <c r="M37" s="2">
        <v>2.5999999999999999E-2</v>
      </c>
      <c r="N37" s="9">
        <f t="shared" si="3"/>
        <v>30.281162461173775</v>
      </c>
      <c r="O37" s="2">
        <v>0.123</v>
      </c>
      <c r="P37" s="2">
        <v>2.4E-2</v>
      </c>
      <c r="Q37" s="9">
        <f t="shared" si="4"/>
        <v>15.038350973427903</v>
      </c>
      <c r="R37" s="2">
        <v>0.45700000000000002</v>
      </c>
      <c r="S37" s="2">
        <v>0.25</v>
      </c>
      <c r="T37" s="9">
        <f t="shared" si="5"/>
        <v>62.509404092504347</v>
      </c>
      <c r="U37" s="2">
        <v>0.05</v>
      </c>
      <c r="V37" s="2">
        <v>1E-3</v>
      </c>
      <c r="W37" s="9">
        <f t="shared" si="6"/>
        <v>6.0011998800239947</v>
      </c>
      <c r="X37" s="2">
        <v>1.4E-2</v>
      </c>
      <c r="Y37" s="2">
        <v>1E-3</v>
      </c>
      <c r="Z37" s="9">
        <f t="shared" si="7"/>
        <v>1.6842802617141841</v>
      </c>
      <c r="AA37" s="2">
        <v>0.153</v>
      </c>
      <c r="AB37" s="2">
        <v>3.1E-2</v>
      </c>
      <c r="AC37" s="9">
        <f t="shared" si="8"/>
        <v>18.733072358799024</v>
      </c>
      <c r="AD37" s="9">
        <f t="shared" si="9"/>
        <v>376.58686047820493</v>
      </c>
    </row>
    <row r="38" spans="1:30" ht="16" thickBot="1" x14ac:dyDescent="0.25">
      <c r="A38" s="3">
        <v>0.70833333333333337</v>
      </c>
      <c r="B38" s="4">
        <v>42907</v>
      </c>
      <c r="C38" s="2">
        <v>0.21759999999999999</v>
      </c>
      <c r="D38" s="2">
        <v>3.6600000000000001E-2</v>
      </c>
      <c r="E38" s="9">
        <f t="shared" si="0"/>
        <v>198.59090915749391</v>
      </c>
      <c r="F38" s="2">
        <v>2.5000000000000001E-2</v>
      </c>
      <c r="G38" s="2">
        <v>2.9000000000000001E-2</v>
      </c>
      <c r="H38" s="9">
        <f t="shared" si="1"/>
        <v>1.5315351775261319</v>
      </c>
      <c r="I38" s="2">
        <v>0.35199999999999998</v>
      </c>
      <c r="J38" s="2">
        <v>0.10100000000000001</v>
      </c>
      <c r="K38" s="9">
        <f t="shared" si="2"/>
        <v>58.592559254567462</v>
      </c>
      <c r="L38" s="2">
        <v>0.23</v>
      </c>
      <c r="M38" s="2">
        <v>3.5999999999999997E-2</v>
      </c>
      <c r="N38" s="9">
        <f t="shared" si="3"/>
        <v>27.936041237082964</v>
      </c>
      <c r="O38" s="2">
        <v>0.122</v>
      </c>
      <c r="P38" s="2">
        <v>2.4E-2</v>
      </c>
      <c r="Q38" s="9">
        <f t="shared" si="4"/>
        <v>14.920589800674771</v>
      </c>
      <c r="R38" s="2">
        <v>0.45700000000000002</v>
      </c>
      <c r="S38" s="2">
        <v>0.26200000000000001</v>
      </c>
      <c r="T38" s="9">
        <f t="shared" si="5"/>
        <v>63.21312521937196</v>
      </c>
      <c r="U38" s="2">
        <v>5.3999999999999999E-2</v>
      </c>
      <c r="V38" s="2">
        <v>1E-3</v>
      </c>
      <c r="W38" s="9">
        <f t="shared" si="6"/>
        <v>6.4811110158675724</v>
      </c>
      <c r="X38" s="2">
        <v>0.02</v>
      </c>
      <c r="Y38" s="2">
        <v>3.0000000000000001E-3</v>
      </c>
      <c r="Z38" s="9">
        <f t="shared" si="7"/>
        <v>2.4268498099388021</v>
      </c>
      <c r="AA38" s="2">
        <v>0.154</v>
      </c>
      <c r="AB38" s="2">
        <v>0.03</v>
      </c>
      <c r="AC38" s="9">
        <f t="shared" si="8"/>
        <v>18.827384311156983</v>
      </c>
      <c r="AD38" s="9">
        <f t="shared" si="9"/>
        <v>392.52010498368054</v>
      </c>
    </row>
    <row r="39" spans="1:30" ht="16" thickBot="1" x14ac:dyDescent="0.25">
      <c r="A39" s="3">
        <v>0.72916666666666663</v>
      </c>
      <c r="B39" s="4">
        <v>42907</v>
      </c>
      <c r="C39" s="2">
        <v>0.2198</v>
      </c>
      <c r="D39" s="2">
        <v>3.6200000000000003E-2</v>
      </c>
      <c r="E39" s="9">
        <f t="shared" si="0"/>
        <v>200.48493409730318</v>
      </c>
      <c r="F39" s="2">
        <v>3.5000000000000003E-2</v>
      </c>
      <c r="G39" s="2">
        <v>2.8000000000000001E-2</v>
      </c>
      <c r="H39" s="9">
        <f t="shared" si="1"/>
        <v>1.7928747864811978</v>
      </c>
      <c r="I39" s="2">
        <v>0.33200000000000002</v>
      </c>
      <c r="J39" s="2">
        <v>0.10100000000000001</v>
      </c>
      <c r="K39" s="9">
        <f t="shared" si="2"/>
        <v>55.523688638274031</v>
      </c>
      <c r="L39" s="2">
        <v>0.215</v>
      </c>
      <c r="M39" s="2">
        <v>3.1E-2</v>
      </c>
      <c r="N39" s="9">
        <f t="shared" si="3"/>
        <v>26.066806478738432</v>
      </c>
      <c r="O39" s="2">
        <v>0.11799999999999999</v>
      </c>
      <c r="P39" s="2">
        <v>2.4E-2</v>
      </c>
      <c r="Q39" s="9">
        <f t="shared" si="4"/>
        <v>14.449913494550753</v>
      </c>
      <c r="R39" s="2">
        <v>0.40200000000000002</v>
      </c>
      <c r="S39" s="2">
        <v>0.219</v>
      </c>
      <c r="T39" s="9">
        <f t="shared" si="5"/>
        <v>54.933923945045109</v>
      </c>
      <c r="U39" s="2">
        <v>4.3999999999999997E-2</v>
      </c>
      <c r="V39" s="2">
        <v>2E-3</v>
      </c>
      <c r="W39" s="9">
        <f t="shared" si="6"/>
        <v>5.2854517309308573</v>
      </c>
      <c r="X39" s="2">
        <v>1.4E-2</v>
      </c>
      <c r="Y39" s="2">
        <v>0</v>
      </c>
      <c r="Z39" s="9">
        <f t="shared" si="7"/>
        <v>1.68</v>
      </c>
      <c r="AA39" s="2">
        <v>0.16</v>
      </c>
      <c r="AB39" s="2">
        <v>3.4000000000000002E-2</v>
      </c>
      <c r="AC39" s="9">
        <f t="shared" si="8"/>
        <v>19.628713661368643</v>
      </c>
      <c r="AD39" s="9">
        <f t="shared" si="9"/>
        <v>379.84630683269222</v>
      </c>
    </row>
    <row r="40" spans="1:30" ht="16" thickBot="1" x14ac:dyDescent="0.25">
      <c r="A40" s="3">
        <v>0.75</v>
      </c>
      <c r="B40" s="4">
        <v>42907</v>
      </c>
      <c r="C40" s="2">
        <v>0.22339999999999999</v>
      </c>
      <c r="D40" s="2">
        <v>3.78E-2</v>
      </c>
      <c r="E40" s="9">
        <f t="shared" si="0"/>
        <v>203.91783639495588</v>
      </c>
      <c r="F40" s="2">
        <v>4.2999999999999997E-2</v>
      </c>
      <c r="G40" s="2">
        <v>2.8000000000000001E-2</v>
      </c>
      <c r="H40" s="9">
        <f t="shared" si="1"/>
        <v>2.0525106577068</v>
      </c>
      <c r="I40" s="2">
        <v>0.35599999999999998</v>
      </c>
      <c r="J40" s="2">
        <v>0.112</v>
      </c>
      <c r="K40" s="9">
        <f t="shared" si="2"/>
        <v>59.712377276407274</v>
      </c>
      <c r="L40" s="2">
        <v>0.21199999999999999</v>
      </c>
      <c r="M40" s="2">
        <v>0.03</v>
      </c>
      <c r="N40" s="9">
        <f t="shared" si="3"/>
        <v>25.693454419365256</v>
      </c>
      <c r="O40" s="2">
        <v>0.126</v>
      </c>
      <c r="P40" s="2">
        <v>2.5000000000000001E-2</v>
      </c>
      <c r="Q40" s="9">
        <f t="shared" si="4"/>
        <v>15.414746186687603</v>
      </c>
      <c r="R40" s="2">
        <v>0.39200000000000002</v>
      </c>
      <c r="S40" s="2">
        <v>0.21099999999999999</v>
      </c>
      <c r="T40" s="9">
        <f t="shared" si="5"/>
        <v>53.421568677829001</v>
      </c>
      <c r="U40" s="2">
        <v>5.3999999999999999E-2</v>
      </c>
      <c r="V40" s="2">
        <v>2E-3</v>
      </c>
      <c r="W40" s="9">
        <f t="shared" si="6"/>
        <v>6.4844429213310226</v>
      </c>
      <c r="X40" s="2">
        <v>1.2999999999999999E-2</v>
      </c>
      <c r="Y40" s="2">
        <v>2E-3</v>
      </c>
      <c r="Z40" s="9">
        <f t="shared" si="7"/>
        <v>1.5783535725559086</v>
      </c>
      <c r="AA40" s="2">
        <v>8.2000000000000003E-2</v>
      </c>
      <c r="AB40" s="2">
        <v>3.1E-2</v>
      </c>
      <c r="AC40" s="9">
        <f t="shared" si="8"/>
        <v>10.519695813092696</v>
      </c>
      <c r="AD40" s="9">
        <f t="shared" si="9"/>
        <v>378.79498591993143</v>
      </c>
    </row>
    <row r="41" spans="1:30" ht="16" thickBot="1" x14ac:dyDescent="0.25">
      <c r="A41" s="3">
        <v>0.77083333333333337</v>
      </c>
      <c r="B41" s="4">
        <v>42907</v>
      </c>
      <c r="C41" s="2">
        <v>0.22739999999999999</v>
      </c>
      <c r="D41" s="2">
        <v>3.7400000000000003E-2</v>
      </c>
      <c r="E41" s="9">
        <f t="shared" si="0"/>
        <v>207.4095253357473</v>
      </c>
      <c r="F41" s="2">
        <v>4.2999999999999997E-2</v>
      </c>
      <c r="G41" s="2">
        <v>2.8000000000000001E-2</v>
      </c>
      <c r="H41" s="9">
        <f t="shared" si="1"/>
        <v>2.0525106577068</v>
      </c>
      <c r="I41" s="2">
        <v>0.39400000000000002</v>
      </c>
      <c r="J41" s="2">
        <v>0.114</v>
      </c>
      <c r="K41" s="9">
        <f t="shared" si="2"/>
        <v>65.625751043321415</v>
      </c>
      <c r="L41" s="2">
        <v>0.24099999999999999</v>
      </c>
      <c r="M41" s="2">
        <v>2.1999999999999999E-2</v>
      </c>
      <c r="N41" s="9">
        <f t="shared" si="3"/>
        <v>29.040247932825917</v>
      </c>
      <c r="O41" s="2">
        <v>0.122</v>
      </c>
      <c r="P41" s="2">
        <v>2.4E-2</v>
      </c>
      <c r="Q41" s="9">
        <f t="shared" si="4"/>
        <v>14.920589800674771</v>
      </c>
      <c r="R41" s="2">
        <v>0.35399999999999998</v>
      </c>
      <c r="S41" s="2">
        <v>0.20300000000000001</v>
      </c>
      <c r="T41" s="9">
        <f t="shared" si="5"/>
        <v>48.968969766577693</v>
      </c>
      <c r="U41" s="2">
        <v>5.8999999999999997E-2</v>
      </c>
      <c r="V41" s="2">
        <v>3.0000000000000001E-3</v>
      </c>
      <c r="W41" s="9">
        <f t="shared" si="6"/>
        <v>7.0891466341161253</v>
      </c>
      <c r="X41" s="2">
        <v>0.01</v>
      </c>
      <c r="Y41" s="2">
        <v>0</v>
      </c>
      <c r="Z41" s="9">
        <f t="shared" si="7"/>
        <v>1.2</v>
      </c>
      <c r="AA41" s="2">
        <v>6.3E-2</v>
      </c>
      <c r="AB41" s="2">
        <v>2.3E-2</v>
      </c>
      <c r="AC41" s="9">
        <f t="shared" si="8"/>
        <v>8.0480556658114626</v>
      </c>
      <c r="AD41" s="9">
        <f t="shared" si="9"/>
        <v>384.35479683678147</v>
      </c>
    </row>
    <row r="42" spans="1:30" ht="16" thickBot="1" x14ac:dyDescent="0.25">
      <c r="A42" s="3">
        <v>0.79166666666666663</v>
      </c>
      <c r="B42" s="4">
        <v>42907</v>
      </c>
      <c r="C42" s="2">
        <v>0.23860000000000001</v>
      </c>
      <c r="D42" s="2">
        <v>3.9199999999999999E-2</v>
      </c>
      <c r="E42" s="9">
        <f t="shared" si="0"/>
        <v>217.61880892974301</v>
      </c>
      <c r="F42" s="2">
        <v>4.2999999999999997E-2</v>
      </c>
      <c r="G42" s="2">
        <v>2.8000000000000001E-2</v>
      </c>
      <c r="H42" s="9">
        <f t="shared" si="1"/>
        <v>2.0525106577068</v>
      </c>
      <c r="I42" s="2">
        <v>0.35799999999999998</v>
      </c>
      <c r="J42" s="2">
        <v>0.106</v>
      </c>
      <c r="K42" s="9">
        <f t="shared" si="2"/>
        <v>59.738095048302299</v>
      </c>
      <c r="L42" s="2">
        <v>0.29499999999999998</v>
      </c>
      <c r="M42" s="2">
        <v>2.1000000000000001E-2</v>
      </c>
      <c r="N42" s="9">
        <f t="shared" si="3"/>
        <v>35.489581569807214</v>
      </c>
      <c r="O42" s="2">
        <v>0.14199999999999999</v>
      </c>
      <c r="P42" s="2">
        <v>2.5000000000000001E-2</v>
      </c>
      <c r="Q42" s="9">
        <f t="shared" si="4"/>
        <v>17.302069240411679</v>
      </c>
      <c r="R42" s="2">
        <v>0.36199999999999999</v>
      </c>
      <c r="S42" s="2">
        <v>0.20300000000000001</v>
      </c>
      <c r="T42" s="9">
        <f t="shared" si="5"/>
        <v>49.804048028247664</v>
      </c>
      <c r="U42" s="2">
        <v>7.0999999999999994E-2</v>
      </c>
      <c r="V42" s="2">
        <v>3.0000000000000001E-3</v>
      </c>
      <c r="W42" s="9">
        <f t="shared" si="6"/>
        <v>8.5276022421311364</v>
      </c>
      <c r="X42" s="2">
        <v>1.2999999999999999E-2</v>
      </c>
      <c r="Y42" s="2">
        <v>1E-3</v>
      </c>
      <c r="Z42" s="9">
        <f t="shared" si="7"/>
        <v>1.5646085772486356</v>
      </c>
      <c r="AA42" s="2">
        <v>6.5000000000000002E-2</v>
      </c>
      <c r="AB42" s="2">
        <v>2.1000000000000001E-2</v>
      </c>
      <c r="AC42" s="9">
        <f t="shared" si="8"/>
        <v>8.1969750518102718</v>
      </c>
      <c r="AD42" s="9">
        <f t="shared" si="9"/>
        <v>400.29429934540877</v>
      </c>
    </row>
    <row r="43" spans="1:30" ht="16" thickBot="1" x14ac:dyDescent="0.25">
      <c r="A43" s="3">
        <v>0.8125</v>
      </c>
      <c r="B43" s="4">
        <v>42907</v>
      </c>
      <c r="C43" s="2">
        <v>0.23400000000000001</v>
      </c>
      <c r="D43" s="2">
        <v>3.6799999999999999E-2</v>
      </c>
      <c r="E43" s="9">
        <f t="shared" si="0"/>
        <v>213.18840118543037</v>
      </c>
      <c r="F43" s="2">
        <v>4.5999999999999999E-2</v>
      </c>
      <c r="G43" s="2">
        <v>2.8000000000000001E-2</v>
      </c>
      <c r="H43" s="9">
        <f t="shared" si="1"/>
        <v>2.1540659228538015</v>
      </c>
      <c r="I43" s="2">
        <v>0.36099999999999999</v>
      </c>
      <c r="J43" s="2">
        <v>0.104</v>
      </c>
      <c r="K43" s="9">
        <f t="shared" si="2"/>
        <v>60.109127426706166</v>
      </c>
      <c r="L43" s="2">
        <v>0.24099999999999999</v>
      </c>
      <c r="M43" s="2">
        <v>3.1E-2</v>
      </c>
      <c r="N43" s="9">
        <f t="shared" si="3"/>
        <v>29.15827155371182</v>
      </c>
      <c r="O43" s="2">
        <v>0.14599999999999999</v>
      </c>
      <c r="P43" s="2">
        <v>2.5999999999999999E-2</v>
      </c>
      <c r="Q43" s="9">
        <f t="shared" si="4"/>
        <v>17.79563991543996</v>
      </c>
      <c r="R43" s="2">
        <v>0.36799999999999999</v>
      </c>
      <c r="S43" s="2">
        <v>0.20499999999999999</v>
      </c>
      <c r="T43" s="9">
        <f t="shared" si="5"/>
        <v>50.549635013519136</v>
      </c>
      <c r="U43" s="2">
        <v>9.2999999999999999E-2</v>
      </c>
      <c r="V43" s="2">
        <v>2E-3</v>
      </c>
      <c r="W43" s="9">
        <f t="shared" si="6"/>
        <v>11.162580346855291</v>
      </c>
      <c r="X43" s="2">
        <v>1.0999999999999999E-2</v>
      </c>
      <c r="Y43" s="2">
        <v>1E-3</v>
      </c>
      <c r="Z43" s="9">
        <f t="shared" si="7"/>
        <v>1.3254433220624713</v>
      </c>
      <c r="AA43" s="2">
        <v>7.4999999999999997E-2</v>
      </c>
      <c r="AB43" s="2">
        <v>2.3E-2</v>
      </c>
      <c r="AC43" s="9">
        <f t="shared" si="8"/>
        <v>9.4136921555784898</v>
      </c>
      <c r="AD43" s="9">
        <f t="shared" si="9"/>
        <v>394.85685684215747</v>
      </c>
    </row>
    <row r="44" spans="1:30" ht="16" thickBot="1" x14ac:dyDescent="0.25">
      <c r="A44" s="3">
        <v>0.83333333333333337</v>
      </c>
      <c r="B44" s="4">
        <v>42907</v>
      </c>
      <c r="C44" s="2">
        <v>0.2412</v>
      </c>
      <c r="D44" s="2">
        <v>3.8800000000000001E-2</v>
      </c>
      <c r="E44" s="9">
        <f t="shared" si="0"/>
        <v>219.87071837786857</v>
      </c>
      <c r="F44" s="2">
        <v>4.4999999999999998E-2</v>
      </c>
      <c r="G44" s="2">
        <v>2.9000000000000001E-2</v>
      </c>
      <c r="H44" s="9">
        <f t="shared" si="1"/>
        <v>2.1414014102918677</v>
      </c>
      <c r="I44" s="2">
        <v>0.374</v>
      </c>
      <c r="J44" s="2">
        <v>0.10100000000000001</v>
      </c>
      <c r="K44" s="9">
        <f t="shared" si="2"/>
        <v>61.983636550302535</v>
      </c>
      <c r="L44" s="2">
        <v>0.23699999999999999</v>
      </c>
      <c r="M44" s="2">
        <v>2.4E-2</v>
      </c>
      <c r="N44" s="9">
        <f t="shared" si="3"/>
        <v>28.585450844791655</v>
      </c>
      <c r="O44" s="2">
        <v>0.14199999999999999</v>
      </c>
      <c r="P44" s="2">
        <v>2.5999999999999999E-2</v>
      </c>
      <c r="Q44" s="9">
        <f t="shared" si="4"/>
        <v>17.323279135313843</v>
      </c>
      <c r="R44" s="2">
        <v>0.36599999999999999</v>
      </c>
      <c r="S44" s="2">
        <v>0.20699999999999999</v>
      </c>
      <c r="T44" s="9">
        <f t="shared" si="5"/>
        <v>50.457823972105651</v>
      </c>
      <c r="U44" s="2">
        <v>0.11799999999999999</v>
      </c>
      <c r="V44" s="2">
        <v>5.0000000000000001E-3</v>
      </c>
      <c r="W44" s="9">
        <f t="shared" si="6"/>
        <v>14.17270616360898</v>
      </c>
      <c r="X44" s="2">
        <v>1.2999999999999999E-2</v>
      </c>
      <c r="Y44" s="2">
        <v>1E-3</v>
      </c>
      <c r="Z44" s="9">
        <f t="shared" si="7"/>
        <v>1.5646085772486356</v>
      </c>
      <c r="AA44" s="2">
        <v>6.5000000000000002E-2</v>
      </c>
      <c r="AB44" s="2">
        <v>1.2E-2</v>
      </c>
      <c r="AC44" s="9">
        <f t="shared" si="8"/>
        <v>7.9318093774371565</v>
      </c>
      <c r="AD44" s="9">
        <f t="shared" si="9"/>
        <v>404.03143440896889</v>
      </c>
    </row>
    <row r="45" spans="1:30" ht="16" thickBot="1" x14ac:dyDescent="0.25">
      <c r="A45" s="3">
        <v>0.85416666666666663</v>
      </c>
      <c r="B45" s="4">
        <v>42907</v>
      </c>
      <c r="C45" s="2">
        <v>0.2346</v>
      </c>
      <c r="D45" s="2">
        <v>3.8199999999999998E-2</v>
      </c>
      <c r="E45" s="9">
        <f t="shared" si="0"/>
        <v>213.92074233229465</v>
      </c>
      <c r="F45" s="2">
        <v>4.9000000000000002E-2</v>
      </c>
      <c r="G45" s="2">
        <v>3.2000000000000001E-2</v>
      </c>
      <c r="H45" s="9">
        <f t="shared" si="1"/>
        <v>2.340939982143925</v>
      </c>
      <c r="I45" s="2">
        <v>0.378</v>
      </c>
      <c r="J45" s="2">
        <v>0.106</v>
      </c>
      <c r="K45" s="9">
        <f t="shared" si="2"/>
        <v>62.812992286628095</v>
      </c>
      <c r="L45" s="2">
        <v>0.251</v>
      </c>
      <c r="M45" s="2">
        <v>2.9000000000000001E-2</v>
      </c>
      <c r="N45" s="9">
        <f t="shared" si="3"/>
        <v>30.320369390889681</v>
      </c>
      <c r="O45" s="2">
        <v>0.13800000000000001</v>
      </c>
      <c r="P45" s="2">
        <v>2.5999999999999999E-2</v>
      </c>
      <c r="Q45" s="9">
        <f t="shared" si="4"/>
        <v>16.851350094280281</v>
      </c>
      <c r="R45" s="2">
        <v>0.36199999999999999</v>
      </c>
      <c r="S45" s="2">
        <v>0.21</v>
      </c>
      <c r="T45" s="9">
        <f t="shared" si="5"/>
        <v>50.220250895430617</v>
      </c>
      <c r="U45" s="2">
        <v>9.1999999999999998E-2</v>
      </c>
      <c r="V45" s="2">
        <v>2E-3</v>
      </c>
      <c r="W45" s="9">
        <f t="shared" si="6"/>
        <v>11.042608387514246</v>
      </c>
      <c r="X45" s="2">
        <v>1.2E-2</v>
      </c>
      <c r="Y45" s="2">
        <v>1E-3</v>
      </c>
      <c r="Z45" s="9">
        <f t="shared" si="7"/>
        <v>1.4449913494550755</v>
      </c>
      <c r="AA45" s="2">
        <v>0.06</v>
      </c>
      <c r="AB45" s="2">
        <v>0.01</v>
      </c>
      <c r="AC45" s="9">
        <f t="shared" si="8"/>
        <v>7.2993150363578634</v>
      </c>
      <c r="AD45" s="9">
        <f t="shared" si="9"/>
        <v>396.25355975499451</v>
      </c>
    </row>
    <row r="46" spans="1:30" ht="16" thickBot="1" x14ac:dyDescent="0.25">
      <c r="A46" s="3">
        <v>0.875</v>
      </c>
      <c r="B46" s="4">
        <v>42907</v>
      </c>
      <c r="C46" s="2">
        <v>0.23419999999999999</v>
      </c>
      <c r="D46" s="2">
        <v>3.7199999999999997E-2</v>
      </c>
      <c r="E46" s="9">
        <f t="shared" si="0"/>
        <v>213.42239526347743</v>
      </c>
      <c r="F46" s="2">
        <v>4.7E-2</v>
      </c>
      <c r="G46" s="2">
        <v>3.2000000000000001E-2</v>
      </c>
      <c r="H46" s="9">
        <f t="shared" si="1"/>
        <v>2.2743790361327196</v>
      </c>
      <c r="I46" s="2">
        <v>0.37</v>
      </c>
      <c r="J46" s="2">
        <v>0.109</v>
      </c>
      <c r="K46" s="9">
        <f t="shared" si="2"/>
        <v>61.715424328120761</v>
      </c>
      <c r="L46" s="2">
        <v>0.27500000000000002</v>
      </c>
      <c r="M46" s="2">
        <v>2.3E-2</v>
      </c>
      <c r="N46" s="9">
        <f t="shared" si="3"/>
        <v>33.115217045944298</v>
      </c>
      <c r="O46" s="2">
        <v>0.129</v>
      </c>
      <c r="P46" s="2">
        <v>2.5000000000000001E-2</v>
      </c>
      <c r="Q46" s="9">
        <f t="shared" si="4"/>
        <v>15.768018264829603</v>
      </c>
      <c r="R46" s="2">
        <v>0.36</v>
      </c>
      <c r="S46" s="2">
        <v>0.21299999999999999</v>
      </c>
      <c r="T46" s="9">
        <f t="shared" si="5"/>
        <v>50.195155144694994</v>
      </c>
      <c r="U46" s="2">
        <v>8.6999999999999994E-2</v>
      </c>
      <c r="V46" s="2">
        <v>1E-3</v>
      </c>
      <c r="W46" s="9">
        <f t="shared" si="6"/>
        <v>10.44068963239498</v>
      </c>
      <c r="X46" s="2">
        <v>1.0999999999999999E-2</v>
      </c>
      <c r="Y46" s="2">
        <v>0</v>
      </c>
      <c r="Z46" s="9">
        <f t="shared" si="7"/>
        <v>1.3199999999999998</v>
      </c>
      <c r="AA46" s="2">
        <v>0.08</v>
      </c>
      <c r="AB46" s="2">
        <v>1.0999999999999999E-2</v>
      </c>
      <c r="AC46" s="9">
        <f t="shared" si="8"/>
        <v>9.6903250719467611</v>
      </c>
      <c r="AD46" s="9">
        <f t="shared" si="9"/>
        <v>397.94160378754151</v>
      </c>
    </row>
    <row r="47" spans="1:30" ht="16" thickBot="1" x14ac:dyDescent="0.25">
      <c r="A47" s="3">
        <v>0.89583333333333337</v>
      </c>
      <c r="B47" s="4">
        <v>42907</v>
      </c>
      <c r="C47" s="2">
        <v>0.2276</v>
      </c>
      <c r="D47" s="2">
        <v>3.9600000000000003E-2</v>
      </c>
      <c r="E47" s="9">
        <f t="shared" si="0"/>
        <v>207.91737589725395</v>
      </c>
      <c r="F47" s="2">
        <v>4.5999999999999999E-2</v>
      </c>
      <c r="G47" s="2">
        <v>3.3000000000000002E-2</v>
      </c>
      <c r="H47" s="9">
        <f t="shared" si="1"/>
        <v>2.2645087767549059</v>
      </c>
      <c r="I47" s="2">
        <v>0.42599999999999999</v>
      </c>
      <c r="J47" s="2">
        <v>0.12</v>
      </c>
      <c r="K47" s="9">
        <f t="shared" si="2"/>
        <v>70.812609046694504</v>
      </c>
      <c r="L47" s="2">
        <v>0.28899999999999998</v>
      </c>
      <c r="M47" s="2">
        <v>2.3E-2</v>
      </c>
      <c r="N47" s="9">
        <f t="shared" si="3"/>
        <v>34.789653634378134</v>
      </c>
      <c r="O47" s="2">
        <v>0.123</v>
      </c>
      <c r="P47" s="2">
        <v>2.5000000000000001E-2</v>
      </c>
      <c r="Q47" s="9">
        <f t="shared" si="4"/>
        <v>15.061792721983663</v>
      </c>
      <c r="R47" s="2">
        <v>0.40899999999999997</v>
      </c>
      <c r="S47" s="2">
        <v>0.255</v>
      </c>
      <c r="T47" s="9">
        <f t="shared" si="5"/>
        <v>57.837759292697363</v>
      </c>
      <c r="U47" s="2">
        <v>8.1000000000000003E-2</v>
      </c>
      <c r="V47" s="2">
        <v>0</v>
      </c>
      <c r="W47" s="9">
        <f t="shared" si="6"/>
        <v>9.7200000000000006</v>
      </c>
      <c r="X47" s="2">
        <v>1.2999999999999999E-2</v>
      </c>
      <c r="Y47" s="2">
        <v>1E-3</v>
      </c>
      <c r="Z47" s="9">
        <f t="shared" si="7"/>
        <v>1.5646085772486356</v>
      </c>
      <c r="AA47" s="2">
        <v>8.7999999999999995E-2</v>
      </c>
      <c r="AB47" s="2">
        <v>7.0000000000000001E-3</v>
      </c>
      <c r="AC47" s="9">
        <f t="shared" si="8"/>
        <v>10.59335640861762</v>
      </c>
      <c r="AD47" s="9">
        <f t="shared" si="9"/>
        <v>410.56166435562875</v>
      </c>
    </row>
    <row r="48" spans="1:30" ht="16" thickBot="1" x14ac:dyDescent="0.25">
      <c r="A48" s="3">
        <v>0.91666666666666663</v>
      </c>
      <c r="B48" s="4">
        <v>42907</v>
      </c>
      <c r="C48" s="2">
        <v>0.23119999999999999</v>
      </c>
      <c r="D48" s="2">
        <v>4.1000000000000002E-2</v>
      </c>
      <c r="E48" s="9">
        <f t="shared" si="0"/>
        <v>211.32651608352415</v>
      </c>
      <c r="F48" s="2">
        <v>4.7E-2</v>
      </c>
      <c r="G48" s="2">
        <v>2.8000000000000001E-2</v>
      </c>
      <c r="H48" s="9">
        <f t="shared" si="1"/>
        <v>2.188332698654389</v>
      </c>
      <c r="I48" s="2">
        <v>0.41399999999999998</v>
      </c>
      <c r="J48" s="2">
        <v>0.122</v>
      </c>
      <c r="K48" s="9">
        <f t="shared" si="2"/>
        <v>69.056266913293257</v>
      </c>
      <c r="L48" s="2">
        <v>0.28999999999999998</v>
      </c>
      <c r="M48" s="2">
        <v>3.3000000000000002E-2</v>
      </c>
      <c r="N48" s="9">
        <f t="shared" si="3"/>
        <v>35.024585650654025</v>
      </c>
      <c r="O48" s="2">
        <v>0.11799999999999999</v>
      </c>
      <c r="P48" s="2">
        <v>2.5999999999999999E-2</v>
      </c>
      <c r="Q48" s="9">
        <f t="shared" si="4"/>
        <v>14.499655168313485</v>
      </c>
      <c r="R48" s="2">
        <v>0.42099999999999999</v>
      </c>
      <c r="S48" s="2">
        <v>0.27400000000000002</v>
      </c>
      <c r="T48" s="9">
        <f t="shared" si="5"/>
        <v>60.277398749448366</v>
      </c>
      <c r="U48" s="2">
        <v>6.4000000000000001E-2</v>
      </c>
      <c r="V48" s="2">
        <v>1E-3</v>
      </c>
      <c r="W48" s="9">
        <f t="shared" si="6"/>
        <v>7.680937442786524</v>
      </c>
      <c r="X48" s="2">
        <v>1.4E-2</v>
      </c>
      <c r="Y48" s="2">
        <v>1E-3</v>
      </c>
      <c r="Z48" s="9">
        <f t="shared" si="7"/>
        <v>1.6842802617141841</v>
      </c>
      <c r="AA48" s="2">
        <v>0.10100000000000001</v>
      </c>
      <c r="AB48" s="2">
        <v>0.01</v>
      </c>
      <c r="AC48" s="9">
        <f t="shared" si="8"/>
        <v>12.179261061328804</v>
      </c>
      <c r="AD48" s="9">
        <f t="shared" si="9"/>
        <v>413.91723402971724</v>
      </c>
    </row>
    <row r="49" spans="1:30" ht="16" thickBot="1" x14ac:dyDescent="0.25">
      <c r="A49" s="3">
        <v>0.9375</v>
      </c>
      <c r="B49" s="4">
        <v>42907</v>
      </c>
      <c r="C49" s="2">
        <v>0.2316</v>
      </c>
      <c r="D49" s="2">
        <v>4.2000000000000003E-2</v>
      </c>
      <c r="E49" s="9">
        <f t="shared" si="0"/>
        <v>211.83973564938191</v>
      </c>
      <c r="F49" s="2">
        <v>3.9E-2</v>
      </c>
      <c r="G49" s="2">
        <v>0.02</v>
      </c>
      <c r="H49" s="9">
        <f t="shared" si="1"/>
        <v>1.7531685600648901</v>
      </c>
      <c r="I49" s="2">
        <v>0.38</v>
      </c>
      <c r="J49" s="2">
        <v>0.11700000000000001</v>
      </c>
      <c r="K49" s="9">
        <f t="shared" si="2"/>
        <v>63.616651908128581</v>
      </c>
      <c r="L49" s="2">
        <v>0.26200000000000001</v>
      </c>
      <c r="M49" s="2">
        <v>2.4E-2</v>
      </c>
      <c r="N49" s="9">
        <f t="shared" si="3"/>
        <v>31.571632837089691</v>
      </c>
      <c r="O49" s="2">
        <v>0.11700000000000001</v>
      </c>
      <c r="P49" s="2">
        <v>2.5999999999999999E-2</v>
      </c>
      <c r="Q49" s="9">
        <f t="shared" si="4"/>
        <v>14.382489353376904</v>
      </c>
      <c r="R49" s="2">
        <v>0.35399999999999998</v>
      </c>
      <c r="S49" s="2">
        <v>0.218</v>
      </c>
      <c r="T49" s="9">
        <f t="shared" si="5"/>
        <v>49.888836426599489</v>
      </c>
      <c r="U49" s="2">
        <v>8.5000000000000006E-2</v>
      </c>
      <c r="V49" s="2">
        <v>2E-3</v>
      </c>
      <c r="W49" s="9">
        <f t="shared" si="6"/>
        <v>10.202823138719989</v>
      </c>
      <c r="X49" s="2">
        <v>1.2E-2</v>
      </c>
      <c r="Y49" s="2">
        <v>1E-3</v>
      </c>
      <c r="Z49" s="9">
        <f t="shared" si="7"/>
        <v>1.4449913494550755</v>
      </c>
      <c r="AA49" s="2">
        <v>8.7999999999999995E-2</v>
      </c>
      <c r="AB49" s="2">
        <v>1.0999999999999999E-2</v>
      </c>
      <c r="AC49" s="9">
        <f t="shared" si="8"/>
        <v>10.642180227754084</v>
      </c>
      <c r="AD49" s="9">
        <f t="shared" si="9"/>
        <v>395.34250945057056</v>
      </c>
    </row>
    <row r="50" spans="1:30" ht="16" thickBot="1" x14ac:dyDescent="0.25">
      <c r="A50" s="3">
        <v>0.95833333333333337</v>
      </c>
      <c r="B50" s="4">
        <v>42907</v>
      </c>
      <c r="C50" s="2">
        <v>0.22059999999999999</v>
      </c>
      <c r="D50" s="2">
        <v>3.6799999999999999E-2</v>
      </c>
      <c r="E50" s="9">
        <f t="shared" si="0"/>
        <v>201.2835462724164</v>
      </c>
      <c r="F50" s="2">
        <v>0.05</v>
      </c>
      <c r="G50" s="2">
        <v>3.0000000000000001E-3</v>
      </c>
      <c r="H50" s="9">
        <f t="shared" si="1"/>
        <v>2.0035967658189109</v>
      </c>
      <c r="I50" s="2">
        <v>0.34899999999999998</v>
      </c>
      <c r="J50" s="2">
        <v>0.107</v>
      </c>
      <c r="K50" s="9">
        <f t="shared" si="2"/>
        <v>58.405479195020732</v>
      </c>
      <c r="L50" s="2">
        <v>0.27300000000000002</v>
      </c>
      <c r="M50" s="2">
        <v>3.5000000000000003E-2</v>
      </c>
      <c r="N50" s="9">
        <f t="shared" si="3"/>
        <v>33.028133462246998</v>
      </c>
      <c r="O50" s="2">
        <v>0.113</v>
      </c>
      <c r="P50" s="2">
        <v>2.5999999999999999E-2</v>
      </c>
      <c r="Q50" s="9">
        <f t="shared" si="4"/>
        <v>13.914309181558387</v>
      </c>
      <c r="R50" s="2">
        <v>0.34899999999999998</v>
      </c>
      <c r="S50" s="2">
        <v>0.217</v>
      </c>
      <c r="T50" s="9">
        <f t="shared" si="5"/>
        <v>49.315474244906127</v>
      </c>
      <c r="U50" s="2">
        <v>5.7000000000000002E-2</v>
      </c>
      <c r="V50" s="2">
        <v>2E-3</v>
      </c>
      <c r="W50" s="9">
        <f t="shared" si="6"/>
        <v>6.8442092311676159</v>
      </c>
      <c r="X50" s="2">
        <v>0.01</v>
      </c>
      <c r="Y50" s="2">
        <v>1E-3</v>
      </c>
      <c r="Z50" s="9">
        <f t="shared" si="7"/>
        <v>1.2059850745345069</v>
      </c>
      <c r="AA50" s="2">
        <v>7.0000000000000007E-2</v>
      </c>
      <c r="AB50" s="2">
        <v>3.2000000000000001E-2</v>
      </c>
      <c r="AC50" s="9">
        <f t="shared" si="8"/>
        <v>9.2361030743490513</v>
      </c>
      <c r="AD50" s="9">
        <f t="shared" si="9"/>
        <v>375.23683650201872</v>
      </c>
    </row>
    <row r="51" spans="1:30" ht="16" thickBot="1" x14ac:dyDescent="0.25">
      <c r="A51" s="3">
        <v>0.97916666666666663</v>
      </c>
      <c r="B51" s="4">
        <v>42907</v>
      </c>
      <c r="C51" s="2">
        <v>0.2036</v>
      </c>
      <c r="D51" s="2">
        <v>4.36E-2</v>
      </c>
      <c r="E51" s="9">
        <f t="shared" si="0"/>
        <v>187.39443748414732</v>
      </c>
      <c r="F51" s="2">
        <v>5.3999999999999999E-2</v>
      </c>
      <c r="G51" s="2">
        <v>2E-3</v>
      </c>
      <c r="H51" s="9">
        <f t="shared" si="1"/>
        <v>2.1614809737770075</v>
      </c>
      <c r="I51" s="2">
        <v>0.36</v>
      </c>
      <c r="J51" s="2">
        <v>0.11</v>
      </c>
      <c r="K51" s="9">
        <f t="shared" si="2"/>
        <v>60.228896719099872</v>
      </c>
      <c r="L51" s="2">
        <v>0.248</v>
      </c>
      <c r="M51" s="2">
        <v>2.5999999999999999E-2</v>
      </c>
      <c r="N51" s="9">
        <f t="shared" si="3"/>
        <v>29.923101443533554</v>
      </c>
      <c r="O51" s="2">
        <v>0.123</v>
      </c>
      <c r="P51" s="2">
        <v>2.7E-2</v>
      </c>
      <c r="Q51" s="9">
        <f t="shared" si="4"/>
        <v>15.111426140507056</v>
      </c>
      <c r="R51" s="2">
        <v>0.34699999999999998</v>
      </c>
      <c r="S51" s="2">
        <v>0.217</v>
      </c>
      <c r="T51" s="9">
        <f t="shared" si="5"/>
        <v>49.111823423692989</v>
      </c>
      <c r="U51" s="2">
        <v>5.1999999999999998E-2</v>
      </c>
      <c r="V51" s="2">
        <v>2E-3</v>
      </c>
      <c r="W51" s="9">
        <f t="shared" si="6"/>
        <v>6.2446136790036899</v>
      </c>
      <c r="X51" s="2">
        <v>1.4E-2</v>
      </c>
      <c r="Y51" s="2">
        <v>1E-3</v>
      </c>
      <c r="Z51" s="9">
        <f t="shared" si="7"/>
        <v>1.6842802617141841</v>
      </c>
      <c r="AA51" s="2">
        <v>7.2999999999999995E-2</v>
      </c>
      <c r="AB51" s="2">
        <v>3.7999999999999999E-2</v>
      </c>
      <c r="AC51" s="9">
        <f t="shared" si="8"/>
        <v>9.8757885761087447</v>
      </c>
      <c r="AD51" s="9">
        <f t="shared" si="9"/>
        <v>361.73584870158442</v>
      </c>
    </row>
    <row r="52" spans="1:30" ht="16" thickBot="1" x14ac:dyDescent="0.25">
      <c r="A52" s="3">
        <v>0</v>
      </c>
      <c r="B52" s="4">
        <v>42908</v>
      </c>
      <c r="C52" s="2">
        <v>0.19839999999999999</v>
      </c>
      <c r="D52" s="2">
        <v>4.6399999999999997E-2</v>
      </c>
      <c r="E52" s="9">
        <f t="shared" si="0"/>
        <v>183.37821899015162</v>
      </c>
      <c r="F52" s="2">
        <v>3.6999999999999998E-2</v>
      </c>
      <c r="G52" s="2">
        <v>2E-3</v>
      </c>
      <c r="H52" s="9">
        <f t="shared" si="1"/>
        <v>1.4821605850919122</v>
      </c>
      <c r="I52" s="2">
        <v>0.34399999999999997</v>
      </c>
      <c r="J52" s="2">
        <v>0.107</v>
      </c>
      <c r="K52" s="9">
        <f t="shared" si="2"/>
        <v>57.641096450362561</v>
      </c>
      <c r="L52" s="2">
        <v>0.247</v>
      </c>
      <c r="M52" s="2">
        <v>2.5999999999999999E-2</v>
      </c>
      <c r="N52" s="9">
        <f t="shared" si="3"/>
        <v>29.803758152286768</v>
      </c>
      <c r="O52" s="2">
        <v>0.11899999999999999</v>
      </c>
      <c r="P52" s="2">
        <v>2.7E-2</v>
      </c>
      <c r="Q52" s="9">
        <f t="shared" si="4"/>
        <v>14.642950522350336</v>
      </c>
      <c r="R52" s="2">
        <v>0.35899999999999999</v>
      </c>
      <c r="S52" s="2">
        <v>0.22</v>
      </c>
      <c r="T52" s="9">
        <f t="shared" si="5"/>
        <v>50.525700390989137</v>
      </c>
      <c r="U52" s="2">
        <v>0.05</v>
      </c>
      <c r="V52" s="2">
        <v>3.0000000000000001E-3</v>
      </c>
      <c r="W52" s="9">
        <f t="shared" si="6"/>
        <v>6.0107902974567331</v>
      </c>
      <c r="X52" s="2">
        <v>0.01</v>
      </c>
      <c r="Y52" s="2">
        <v>0</v>
      </c>
      <c r="Z52" s="9">
        <f t="shared" si="7"/>
        <v>1.2</v>
      </c>
      <c r="AA52" s="2">
        <v>3.5999999999999997E-2</v>
      </c>
      <c r="AB52" s="2">
        <v>8.0000000000000002E-3</v>
      </c>
      <c r="AC52" s="9">
        <f t="shared" si="8"/>
        <v>4.4253813395005857</v>
      </c>
      <c r="AD52" s="9">
        <f t="shared" si="9"/>
        <v>349.11005672818965</v>
      </c>
    </row>
  </sheetData>
  <mergeCells count="19">
    <mergeCell ref="A3:B3"/>
    <mergeCell ref="AD1:AD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K1"/>
    <mergeCell ref="L1:Q1"/>
    <mergeCell ref="R1:W1"/>
    <mergeCell ref="X1:AC1"/>
    <mergeCell ref="X2:Z2"/>
    <mergeCell ref="AA2:A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90" zoomScaleNormal="90" workbookViewId="0">
      <selection activeCell="C5" sqref="C5:D52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8.83203125" collapsed="1"/>
  </cols>
  <sheetData>
    <row r="1" spans="1:9" x14ac:dyDescent="0.2">
      <c r="A1" s="28" t="s">
        <v>5</v>
      </c>
      <c r="B1" s="28"/>
      <c r="C1" s="28" t="s">
        <v>84</v>
      </c>
      <c r="D1" s="28"/>
      <c r="E1" s="28"/>
      <c r="F1" s="28"/>
      <c r="G1" s="28"/>
      <c r="H1" s="28"/>
      <c r="I1" s="29" t="s">
        <v>26</v>
      </c>
    </row>
    <row r="2" spans="1:9" x14ac:dyDescent="0.2">
      <c r="A2" s="28" t="s">
        <v>6</v>
      </c>
      <c r="B2" s="28"/>
      <c r="C2" s="35" t="s">
        <v>85</v>
      </c>
      <c r="D2" s="33"/>
      <c r="E2" s="34"/>
      <c r="F2" s="35" t="s">
        <v>86</v>
      </c>
      <c r="G2" s="33"/>
      <c r="H2" s="34"/>
      <c r="I2" s="30"/>
    </row>
    <row r="3" spans="1:9" ht="16" thickBot="1" x14ac:dyDescent="0.25">
      <c r="A3" s="28" t="s">
        <v>7</v>
      </c>
      <c r="B3" s="28"/>
      <c r="C3" s="11"/>
      <c r="D3" s="11"/>
      <c r="E3" s="7">
        <v>600</v>
      </c>
      <c r="F3" s="11"/>
      <c r="G3" s="11"/>
      <c r="H3" s="7">
        <v>600</v>
      </c>
      <c r="I3" s="31"/>
    </row>
    <row r="4" spans="1:9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9" ht="16" thickBot="1" x14ac:dyDescent="0.25">
      <c r="A5" s="3">
        <v>2.0833333333333332E-2</v>
      </c>
      <c r="B5" s="4">
        <v>42907</v>
      </c>
      <c r="C5" s="2">
        <v>0.24399999999999999</v>
      </c>
      <c r="D5" s="2">
        <v>6.0000000000000001E-3</v>
      </c>
      <c r="E5" s="9">
        <f>SQRT(C5*C5+D5*D5)*E$3</f>
        <v>146.4442556060155</v>
      </c>
      <c r="F5" s="2"/>
      <c r="G5" s="2"/>
      <c r="H5" s="9">
        <f>SQRT(F5*F5+G5*G5)*H$3</f>
        <v>0</v>
      </c>
      <c r="I5" s="9">
        <f>SUMIF($E$3:$H$3,"&gt;0",E5:H5)</f>
        <v>146.4442556060155</v>
      </c>
    </row>
    <row r="6" spans="1:9" ht="16" thickBot="1" x14ac:dyDescent="0.25">
      <c r="A6" s="3">
        <v>4.1666666666666664E-2</v>
      </c>
      <c r="B6" s="4">
        <v>42907</v>
      </c>
      <c r="C6" s="2">
        <v>0.24399999999999999</v>
      </c>
      <c r="D6" s="2">
        <v>6.0000000000000001E-3</v>
      </c>
      <c r="E6" s="9">
        <f t="shared" ref="E6:E52" si="0">SQRT(C6*C6+D6*D6)*E$3</f>
        <v>146.4442556060155</v>
      </c>
      <c r="F6" s="2"/>
      <c r="G6" s="2"/>
      <c r="H6" s="9">
        <f t="shared" ref="H6:H52" si="1">SQRT(F6*F6+G6*G6)*H$3</f>
        <v>0</v>
      </c>
      <c r="I6" s="9">
        <f t="shared" ref="I6:I52" si="2">SUMIF($E$3:$H$3,"&gt;0",E6:H6)</f>
        <v>146.4442556060155</v>
      </c>
    </row>
    <row r="7" spans="1:9" ht="16" thickBot="1" x14ac:dyDescent="0.25">
      <c r="A7" s="3">
        <v>6.25E-2</v>
      </c>
      <c r="B7" s="4">
        <v>42907</v>
      </c>
      <c r="C7" s="2">
        <v>0.245</v>
      </c>
      <c r="D7" s="2">
        <v>8.0000000000000002E-3</v>
      </c>
      <c r="E7" s="9">
        <f t="shared" si="0"/>
        <v>147.07834646881233</v>
      </c>
      <c r="F7" s="2"/>
      <c r="G7" s="2"/>
      <c r="H7" s="9">
        <f t="shared" si="1"/>
        <v>0</v>
      </c>
      <c r="I7" s="9">
        <f t="shared" si="2"/>
        <v>147.07834646881233</v>
      </c>
    </row>
    <row r="8" spans="1:9" ht="16" thickBot="1" x14ac:dyDescent="0.25">
      <c r="A8" s="3">
        <v>8.3333333333333329E-2</v>
      </c>
      <c r="B8" s="4">
        <v>42907</v>
      </c>
      <c r="C8" s="2">
        <v>0.24199999999999999</v>
      </c>
      <c r="D8" s="2">
        <v>7.0000000000000001E-3</v>
      </c>
      <c r="E8" s="9">
        <f t="shared" si="0"/>
        <v>145.26073110101021</v>
      </c>
      <c r="F8" s="2"/>
      <c r="G8" s="2"/>
      <c r="H8" s="9">
        <f t="shared" si="1"/>
        <v>0</v>
      </c>
      <c r="I8" s="9">
        <f t="shared" si="2"/>
        <v>145.26073110101021</v>
      </c>
    </row>
    <row r="9" spans="1:9" ht="16" thickBot="1" x14ac:dyDescent="0.25">
      <c r="A9" s="3">
        <v>0.10416666666666667</v>
      </c>
      <c r="B9" s="4">
        <v>42907</v>
      </c>
      <c r="C9" s="2">
        <v>0.24299999999999999</v>
      </c>
      <c r="D9" s="2">
        <v>6.0000000000000001E-3</v>
      </c>
      <c r="E9" s="9">
        <f t="shared" si="0"/>
        <v>145.84443767247348</v>
      </c>
      <c r="F9" s="2"/>
      <c r="G9" s="2"/>
      <c r="H9" s="9">
        <f t="shared" si="1"/>
        <v>0</v>
      </c>
      <c r="I9" s="9">
        <f t="shared" si="2"/>
        <v>145.84443767247348</v>
      </c>
    </row>
    <row r="10" spans="1:9" ht="16" thickBot="1" x14ac:dyDescent="0.25">
      <c r="A10" s="3">
        <v>0.125</v>
      </c>
      <c r="B10" s="4">
        <v>42907</v>
      </c>
      <c r="C10" s="2">
        <v>0.247</v>
      </c>
      <c r="D10" s="2">
        <v>8.9999999999999993E-3</v>
      </c>
      <c r="E10" s="9">
        <f t="shared" si="0"/>
        <v>148.29834793415603</v>
      </c>
      <c r="F10" s="2"/>
      <c r="G10" s="2"/>
      <c r="H10" s="9">
        <f t="shared" si="1"/>
        <v>0</v>
      </c>
      <c r="I10" s="9">
        <f t="shared" si="2"/>
        <v>148.29834793415603</v>
      </c>
    </row>
    <row r="11" spans="1:9" ht="16" thickBot="1" x14ac:dyDescent="0.25">
      <c r="A11" s="3">
        <v>0.14583333333333334</v>
      </c>
      <c r="B11" s="4">
        <v>42907</v>
      </c>
      <c r="C11" s="2">
        <v>0.23899999999999999</v>
      </c>
      <c r="D11" s="2">
        <v>1.2E-2</v>
      </c>
      <c r="E11" s="9">
        <f t="shared" si="0"/>
        <v>143.58063936339047</v>
      </c>
      <c r="F11" s="2"/>
      <c r="G11" s="2"/>
      <c r="H11" s="9">
        <f t="shared" si="1"/>
        <v>0</v>
      </c>
      <c r="I11" s="9">
        <f t="shared" si="2"/>
        <v>143.58063936339047</v>
      </c>
    </row>
    <row r="12" spans="1:9" ht="16" thickBot="1" x14ac:dyDescent="0.25">
      <c r="A12" s="3">
        <v>0.16666666666666666</v>
      </c>
      <c r="B12" s="4">
        <v>42907</v>
      </c>
      <c r="C12" s="2">
        <v>0.247</v>
      </c>
      <c r="D12" s="2">
        <v>1.7000000000000001E-2</v>
      </c>
      <c r="E12" s="9">
        <f t="shared" si="0"/>
        <v>148.55059744073733</v>
      </c>
      <c r="F12" s="2"/>
      <c r="G12" s="2"/>
      <c r="H12" s="9">
        <f t="shared" si="1"/>
        <v>0</v>
      </c>
      <c r="I12" s="9">
        <f t="shared" si="2"/>
        <v>148.55059744073733</v>
      </c>
    </row>
    <row r="13" spans="1:9" ht="16" thickBot="1" x14ac:dyDescent="0.25">
      <c r="A13" s="3">
        <v>0.1875</v>
      </c>
      <c r="B13" s="4">
        <v>42907</v>
      </c>
      <c r="C13" s="2">
        <v>0.24399999999999999</v>
      </c>
      <c r="D13" s="2">
        <v>1.7000000000000001E-2</v>
      </c>
      <c r="E13" s="9">
        <f t="shared" si="0"/>
        <v>146.75489770362009</v>
      </c>
      <c r="F13" s="2"/>
      <c r="G13" s="2"/>
      <c r="H13" s="9">
        <f t="shared" si="1"/>
        <v>0</v>
      </c>
      <c r="I13" s="9">
        <f t="shared" si="2"/>
        <v>146.75489770362009</v>
      </c>
    </row>
    <row r="14" spans="1:9" ht="16" thickBot="1" x14ac:dyDescent="0.25">
      <c r="A14" s="3">
        <v>0.20833333333333334</v>
      </c>
      <c r="B14" s="4">
        <v>42907</v>
      </c>
      <c r="C14" s="2">
        <v>0.246</v>
      </c>
      <c r="D14" s="2">
        <v>1.7000000000000001E-2</v>
      </c>
      <c r="E14" s="9">
        <f t="shared" si="0"/>
        <v>147.95201924948506</v>
      </c>
      <c r="F14" s="2"/>
      <c r="G14" s="2"/>
      <c r="H14" s="9">
        <f t="shared" si="1"/>
        <v>0</v>
      </c>
      <c r="I14" s="9">
        <f t="shared" si="2"/>
        <v>147.95201924948506</v>
      </c>
    </row>
    <row r="15" spans="1:9" ht="16" thickBot="1" x14ac:dyDescent="0.25">
      <c r="A15" s="3">
        <v>0.22916666666666666</v>
      </c>
      <c r="B15" s="4">
        <v>42907</v>
      </c>
      <c r="C15" s="2">
        <v>0.24299999999999999</v>
      </c>
      <c r="D15" s="2">
        <v>1.7000000000000001E-2</v>
      </c>
      <c r="E15" s="9">
        <f t="shared" si="0"/>
        <v>146.15635463434356</v>
      </c>
      <c r="F15" s="2"/>
      <c r="G15" s="2"/>
      <c r="H15" s="9">
        <f t="shared" si="1"/>
        <v>0</v>
      </c>
      <c r="I15" s="9">
        <f t="shared" si="2"/>
        <v>146.15635463434356</v>
      </c>
    </row>
    <row r="16" spans="1:9" ht="16" thickBot="1" x14ac:dyDescent="0.25">
      <c r="A16" s="3">
        <v>0.25</v>
      </c>
      <c r="B16" s="4">
        <v>42907</v>
      </c>
      <c r="C16" s="2">
        <v>0.246</v>
      </c>
      <c r="D16" s="2">
        <v>1.4999999999999999E-2</v>
      </c>
      <c r="E16" s="9">
        <f t="shared" si="0"/>
        <v>147.87413566949428</v>
      </c>
      <c r="F16" s="2"/>
      <c r="G16" s="2"/>
      <c r="H16" s="9">
        <f t="shared" si="1"/>
        <v>0</v>
      </c>
      <c r="I16" s="9">
        <f t="shared" si="2"/>
        <v>147.87413566949428</v>
      </c>
    </row>
    <row r="17" spans="1:9" ht="16" thickBot="1" x14ac:dyDescent="0.25">
      <c r="A17" s="3">
        <v>0.27083333333333331</v>
      </c>
      <c r="B17" s="4">
        <v>42907</v>
      </c>
      <c r="C17" s="2">
        <v>0.247</v>
      </c>
      <c r="D17" s="2">
        <v>1.2999999999999999E-2</v>
      </c>
      <c r="E17" s="9">
        <f t="shared" si="0"/>
        <v>148.40512120543551</v>
      </c>
      <c r="F17" s="2"/>
      <c r="G17" s="2"/>
      <c r="H17" s="9">
        <f t="shared" si="1"/>
        <v>0</v>
      </c>
      <c r="I17" s="9">
        <f t="shared" si="2"/>
        <v>148.40512120543551</v>
      </c>
    </row>
    <row r="18" spans="1:9" ht="16" thickBot="1" x14ac:dyDescent="0.25">
      <c r="A18" s="3">
        <v>0.29166666666666669</v>
      </c>
      <c r="B18" s="4">
        <v>42907</v>
      </c>
      <c r="C18" s="2">
        <v>0.252</v>
      </c>
      <c r="D18" s="2">
        <v>1.7999999999999999E-2</v>
      </c>
      <c r="E18" s="9">
        <f t="shared" si="0"/>
        <v>151.58522355427658</v>
      </c>
      <c r="F18" s="2"/>
      <c r="G18" s="2"/>
      <c r="H18" s="9">
        <f t="shared" si="1"/>
        <v>0</v>
      </c>
      <c r="I18" s="9">
        <f t="shared" si="2"/>
        <v>151.58522355427658</v>
      </c>
    </row>
    <row r="19" spans="1:9" ht="16" thickBot="1" x14ac:dyDescent="0.25">
      <c r="A19" s="3">
        <v>0.3125</v>
      </c>
      <c r="B19" s="4">
        <v>42907</v>
      </c>
      <c r="C19" s="2">
        <v>0.34699999999999998</v>
      </c>
      <c r="D19" s="2">
        <v>3.5999999999999997E-2</v>
      </c>
      <c r="E19" s="9">
        <f t="shared" si="0"/>
        <v>209.31746224335893</v>
      </c>
      <c r="F19" s="2"/>
      <c r="G19" s="2"/>
      <c r="H19" s="9">
        <f t="shared" si="1"/>
        <v>0</v>
      </c>
      <c r="I19" s="9">
        <f t="shared" si="2"/>
        <v>209.31746224335893</v>
      </c>
    </row>
    <row r="20" spans="1:9" ht="16" thickBot="1" x14ac:dyDescent="0.25">
      <c r="A20" s="3">
        <v>0.33333333333333331</v>
      </c>
      <c r="B20" s="4">
        <v>42907</v>
      </c>
      <c r="C20" s="2">
        <v>0.49399999999999999</v>
      </c>
      <c r="D20" s="2">
        <v>6.7000000000000004E-2</v>
      </c>
      <c r="E20" s="9">
        <f t="shared" si="0"/>
        <v>299.11369075988483</v>
      </c>
      <c r="F20" s="2"/>
      <c r="G20" s="2"/>
      <c r="H20" s="9">
        <f t="shared" si="1"/>
        <v>0</v>
      </c>
      <c r="I20" s="9">
        <f t="shared" si="2"/>
        <v>299.11369075988483</v>
      </c>
    </row>
    <row r="21" spans="1:9" ht="16" thickBot="1" x14ac:dyDescent="0.25">
      <c r="A21" s="3">
        <v>0.35416666666666669</v>
      </c>
      <c r="B21" s="4">
        <v>42907</v>
      </c>
      <c r="C21" s="2">
        <v>0.58599999999999997</v>
      </c>
      <c r="D21" s="2">
        <v>0.11600000000000001</v>
      </c>
      <c r="E21" s="9">
        <f t="shared" si="0"/>
        <v>358.42254393383234</v>
      </c>
      <c r="F21" s="2"/>
      <c r="G21" s="2"/>
      <c r="H21" s="9">
        <f t="shared" si="1"/>
        <v>0</v>
      </c>
      <c r="I21" s="9">
        <f t="shared" si="2"/>
        <v>358.42254393383234</v>
      </c>
    </row>
    <row r="22" spans="1:9" ht="16" thickBot="1" x14ac:dyDescent="0.25">
      <c r="A22" s="3">
        <v>0.375</v>
      </c>
      <c r="B22" s="4">
        <v>42907</v>
      </c>
      <c r="C22" s="2">
        <v>0.628</v>
      </c>
      <c r="D22" s="2">
        <v>0.123</v>
      </c>
      <c r="E22" s="9">
        <f t="shared" si="0"/>
        <v>383.95921658426175</v>
      </c>
      <c r="F22" s="2"/>
      <c r="G22" s="2"/>
      <c r="H22" s="9">
        <f t="shared" si="1"/>
        <v>0</v>
      </c>
      <c r="I22" s="9">
        <f t="shared" si="2"/>
        <v>383.95921658426175</v>
      </c>
    </row>
    <row r="23" spans="1:9" ht="16" thickBot="1" x14ac:dyDescent="0.25">
      <c r="A23" s="3">
        <v>0.39583333333333331</v>
      </c>
      <c r="B23" s="4">
        <v>42907</v>
      </c>
      <c r="C23" s="2">
        <v>0.70399999999999996</v>
      </c>
      <c r="D23" s="2">
        <v>0.151</v>
      </c>
      <c r="E23" s="9">
        <f t="shared" si="0"/>
        <v>432.00708327526291</v>
      </c>
      <c r="F23" s="2"/>
      <c r="G23" s="2"/>
      <c r="H23" s="9">
        <f t="shared" si="1"/>
        <v>0</v>
      </c>
      <c r="I23" s="9">
        <f t="shared" si="2"/>
        <v>432.00708327526291</v>
      </c>
    </row>
    <row r="24" spans="1:9" ht="16" thickBot="1" x14ac:dyDescent="0.25">
      <c r="A24" s="3">
        <v>0.41666666666666669</v>
      </c>
      <c r="B24" s="4">
        <v>42907</v>
      </c>
      <c r="C24" s="2">
        <v>0.748</v>
      </c>
      <c r="D24" s="2">
        <v>0.17799999999999999</v>
      </c>
      <c r="E24" s="9">
        <f t="shared" si="0"/>
        <v>461.33250481621172</v>
      </c>
      <c r="F24" s="2"/>
      <c r="G24" s="2"/>
      <c r="H24" s="9">
        <f t="shared" si="1"/>
        <v>0</v>
      </c>
      <c r="I24" s="9">
        <f t="shared" si="2"/>
        <v>461.33250481621172</v>
      </c>
    </row>
    <row r="25" spans="1:9" ht="16" thickBot="1" x14ac:dyDescent="0.25">
      <c r="A25" s="3">
        <v>0.4375</v>
      </c>
      <c r="B25" s="4">
        <v>42907</v>
      </c>
      <c r="C25" s="2">
        <v>0.80500000000000005</v>
      </c>
      <c r="D25" s="2">
        <v>0.215</v>
      </c>
      <c r="E25" s="9">
        <f t="shared" si="0"/>
        <v>499.92999509931389</v>
      </c>
      <c r="F25" s="2"/>
      <c r="G25" s="2"/>
      <c r="H25" s="9">
        <f t="shared" si="1"/>
        <v>0</v>
      </c>
      <c r="I25" s="9">
        <f t="shared" si="2"/>
        <v>499.92999509931389</v>
      </c>
    </row>
    <row r="26" spans="1:9" ht="16" thickBot="1" x14ac:dyDescent="0.25">
      <c r="A26" s="3">
        <v>0.45833333333333331</v>
      </c>
      <c r="B26" s="4">
        <v>42907</v>
      </c>
      <c r="C26" s="2">
        <v>0.80900000000000005</v>
      </c>
      <c r="D26" s="2">
        <v>0.215</v>
      </c>
      <c r="E26" s="9">
        <f t="shared" si="0"/>
        <v>502.24910154225262</v>
      </c>
      <c r="F26" s="2"/>
      <c r="G26" s="2"/>
      <c r="H26" s="9">
        <f t="shared" si="1"/>
        <v>0</v>
      </c>
      <c r="I26" s="9">
        <f t="shared" si="2"/>
        <v>502.24910154225262</v>
      </c>
    </row>
    <row r="27" spans="1:9" ht="16" thickBot="1" x14ac:dyDescent="0.25">
      <c r="A27" s="3">
        <v>0.47916666666666669</v>
      </c>
      <c r="B27" s="4">
        <v>42907</v>
      </c>
      <c r="C27" s="2">
        <v>0.81</v>
      </c>
      <c r="D27" s="2">
        <v>0.21299999999999999</v>
      </c>
      <c r="E27" s="9">
        <f t="shared" si="0"/>
        <v>502.52247710923342</v>
      </c>
      <c r="F27" s="2"/>
      <c r="G27" s="2"/>
      <c r="H27" s="9">
        <f t="shared" si="1"/>
        <v>0</v>
      </c>
      <c r="I27" s="9">
        <f t="shared" si="2"/>
        <v>502.52247710923342</v>
      </c>
    </row>
    <row r="28" spans="1:9" ht="16" thickBot="1" x14ac:dyDescent="0.25">
      <c r="A28" s="3">
        <v>0.5</v>
      </c>
      <c r="B28" s="4">
        <v>42907</v>
      </c>
      <c r="C28" s="2">
        <v>0.81200000000000006</v>
      </c>
      <c r="D28" s="2">
        <v>0.216</v>
      </c>
      <c r="E28" s="9">
        <f t="shared" si="0"/>
        <v>504.14283690240018</v>
      </c>
      <c r="F28" s="2"/>
      <c r="G28" s="2"/>
      <c r="H28" s="9">
        <f t="shared" si="1"/>
        <v>0</v>
      </c>
      <c r="I28" s="9">
        <f t="shared" si="2"/>
        <v>504.14283690240018</v>
      </c>
    </row>
    <row r="29" spans="1:9" ht="16" thickBot="1" x14ac:dyDescent="0.25">
      <c r="A29" s="3">
        <v>0.52083333333333337</v>
      </c>
      <c r="B29" s="4">
        <v>42907</v>
      </c>
      <c r="C29" s="2">
        <v>0.85699999999999998</v>
      </c>
      <c r="D29" s="2">
        <v>0.23599999999999999</v>
      </c>
      <c r="E29" s="9">
        <f t="shared" si="0"/>
        <v>533.34060411710641</v>
      </c>
      <c r="F29" s="2"/>
      <c r="G29" s="2"/>
      <c r="H29" s="9">
        <f t="shared" si="1"/>
        <v>0</v>
      </c>
      <c r="I29" s="9">
        <f t="shared" si="2"/>
        <v>533.34060411710641</v>
      </c>
    </row>
    <row r="30" spans="1:9" ht="16" thickBot="1" x14ac:dyDescent="0.25">
      <c r="A30" s="3">
        <v>0.54166666666666663</v>
      </c>
      <c r="B30" s="4">
        <v>42907</v>
      </c>
      <c r="C30" s="2">
        <v>0.84499999999999997</v>
      </c>
      <c r="D30" s="2">
        <v>0.22800000000000001</v>
      </c>
      <c r="E30" s="9">
        <f t="shared" si="0"/>
        <v>525.13164063880208</v>
      </c>
      <c r="F30" s="2"/>
      <c r="G30" s="2"/>
      <c r="H30" s="9">
        <f t="shared" si="1"/>
        <v>0</v>
      </c>
      <c r="I30" s="9">
        <f t="shared" si="2"/>
        <v>525.13164063880208</v>
      </c>
    </row>
    <row r="31" spans="1:9" ht="16" thickBot="1" x14ac:dyDescent="0.25">
      <c r="A31" s="3">
        <v>0.5625</v>
      </c>
      <c r="B31" s="4">
        <v>42907</v>
      </c>
      <c r="C31" s="2">
        <v>0.84</v>
      </c>
      <c r="D31" s="2">
        <v>0.22600000000000001</v>
      </c>
      <c r="E31" s="9">
        <f t="shared" si="0"/>
        <v>521.92275290506348</v>
      </c>
      <c r="F31" s="2"/>
      <c r="G31" s="2"/>
      <c r="H31" s="9">
        <f t="shared" si="1"/>
        <v>0</v>
      </c>
      <c r="I31" s="9">
        <f t="shared" si="2"/>
        <v>521.92275290506348</v>
      </c>
    </row>
    <row r="32" spans="1:9" ht="16" thickBot="1" x14ac:dyDescent="0.25">
      <c r="A32" s="3">
        <v>0.58333333333333337</v>
      </c>
      <c r="B32" s="4">
        <v>42907</v>
      </c>
      <c r="C32" s="2">
        <v>0.86</v>
      </c>
      <c r="D32" s="2">
        <v>0.23300000000000001</v>
      </c>
      <c r="E32" s="9">
        <f t="shared" si="0"/>
        <v>534.60269359590768</v>
      </c>
      <c r="F32" s="2"/>
      <c r="G32" s="2"/>
      <c r="H32" s="9">
        <f t="shared" si="1"/>
        <v>0</v>
      </c>
      <c r="I32" s="9">
        <f t="shared" si="2"/>
        <v>534.60269359590768</v>
      </c>
    </row>
    <row r="33" spans="1:9" ht="16" thickBot="1" x14ac:dyDescent="0.25">
      <c r="A33" s="3">
        <v>0.60416666666666663</v>
      </c>
      <c r="B33" s="4">
        <v>42907</v>
      </c>
      <c r="C33" s="2">
        <v>0.83799999999999997</v>
      </c>
      <c r="D33" s="2">
        <v>0.22600000000000001</v>
      </c>
      <c r="E33" s="9">
        <f t="shared" si="0"/>
        <v>520.76405405903358</v>
      </c>
      <c r="F33" s="2"/>
      <c r="G33" s="2"/>
      <c r="H33" s="9">
        <f t="shared" si="1"/>
        <v>0</v>
      </c>
      <c r="I33" s="9">
        <f t="shared" si="2"/>
        <v>520.76405405903358</v>
      </c>
    </row>
    <row r="34" spans="1:9" ht="16" thickBot="1" x14ac:dyDescent="0.25">
      <c r="A34" s="3">
        <v>0.625</v>
      </c>
      <c r="B34" s="4">
        <v>42907</v>
      </c>
      <c r="C34" s="2">
        <v>0.84199999999999997</v>
      </c>
      <c r="D34" s="2">
        <v>0.23</v>
      </c>
      <c r="E34" s="9">
        <f t="shared" si="0"/>
        <v>523.70892679044528</v>
      </c>
      <c r="F34" s="2"/>
      <c r="G34" s="2"/>
      <c r="H34" s="9">
        <f t="shared" si="1"/>
        <v>0</v>
      </c>
      <c r="I34" s="9">
        <f t="shared" si="2"/>
        <v>523.70892679044528</v>
      </c>
    </row>
    <row r="35" spans="1:9" ht="16" thickBot="1" x14ac:dyDescent="0.25">
      <c r="A35" s="3">
        <v>0.64583333333333337</v>
      </c>
      <c r="B35" s="4">
        <v>42907</v>
      </c>
      <c r="C35" s="2">
        <v>0.83799999999999997</v>
      </c>
      <c r="D35" s="2">
        <v>0.22700000000000001</v>
      </c>
      <c r="E35" s="9">
        <f t="shared" si="0"/>
        <v>520.92060815444802</v>
      </c>
      <c r="F35" s="2"/>
      <c r="G35" s="2"/>
      <c r="H35" s="9">
        <f t="shared" si="1"/>
        <v>0</v>
      </c>
      <c r="I35" s="9">
        <f t="shared" si="2"/>
        <v>520.92060815444802</v>
      </c>
    </row>
    <row r="36" spans="1:9" ht="16" thickBot="1" x14ac:dyDescent="0.25">
      <c r="A36" s="3">
        <v>0.66666666666666663</v>
      </c>
      <c r="B36" s="4">
        <v>42907</v>
      </c>
      <c r="C36" s="2">
        <v>0.85099999999999998</v>
      </c>
      <c r="D36" s="2">
        <v>0.23</v>
      </c>
      <c r="E36" s="9">
        <f t="shared" si="0"/>
        <v>528.9199939499357</v>
      </c>
      <c r="F36" s="2"/>
      <c r="G36" s="2"/>
      <c r="H36" s="9">
        <f t="shared" si="1"/>
        <v>0</v>
      </c>
      <c r="I36" s="9">
        <f t="shared" si="2"/>
        <v>528.9199939499357</v>
      </c>
    </row>
    <row r="37" spans="1:9" ht="16" thickBot="1" x14ac:dyDescent="0.25">
      <c r="A37" s="3">
        <v>0.6875</v>
      </c>
      <c r="B37" s="4">
        <v>42907</v>
      </c>
      <c r="C37" s="2">
        <v>0.92500000000000004</v>
      </c>
      <c r="D37" s="2">
        <v>0.246</v>
      </c>
      <c r="E37" s="9">
        <f t="shared" si="0"/>
        <v>574.29152875521333</v>
      </c>
      <c r="F37" s="2"/>
      <c r="G37" s="2"/>
      <c r="H37" s="9">
        <f t="shared" si="1"/>
        <v>0</v>
      </c>
      <c r="I37" s="9">
        <f t="shared" si="2"/>
        <v>574.29152875521333</v>
      </c>
    </row>
    <row r="38" spans="1:9" ht="16" thickBot="1" x14ac:dyDescent="0.25">
      <c r="A38" s="3">
        <v>0.70833333333333337</v>
      </c>
      <c r="B38" s="4">
        <v>42907</v>
      </c>
      <c r="C38" s="2">
        <v>0.91900000000000004</v>
      </c>
      <c r="D38" s="2">
        <v>0.24199999999999999</v>
      </c>
      <c r="E38" s="9">
        <f t="shared" si="0"/>
        <v>570.19733426244636</v>
      </c>
      <c r="F38" s="2"/>
      <c r="G38" s="2"/>
      <c r="H38" s="9">
        <f t="shared" si="1"/>
        <v>0</v>
      </c>
      <c r="I38" s="9">
        <f t="shared" si="2"/>
        <v>570.19733426244636</v>
      </c>
    </row>
    <row r="39" spans="1:9" ht="16" thickBot="1" x14ac:dyDescent="0.25">
      <c r="A39" s="3">
        <v>0.72916666666666663</v>
      </c>
      <c r="B39" s="4">
        <v>42907</v>
      </c>
      <c r="C39" s="2">
        <v>0.89500000000000002</v>
      </c>
      <c r="D39" s="2">
        <v>0.23400000000000001</v>
      </c>
      <c r="E39" s="9">
        <f t="shared" si="0"/>
        <v>555.05059228866696</v>
      </c>
      <c r="F39" s="2"/>
      <c r="G39" s="2"/>
      <c r="H39" s="9">
        <f t="shared" si="1"/>
        <v>0</v>
      </c>
      <c r="I39" s="9">
        <f t="shared" si="2"/>
        <v>555.05059228866696</v>
      </c>
    </row>
    <row r="40" spans="1:9" ht="16" thickBot="1" x14ac:dyDescent="0.25">
      <c r="A40" s="3">
        <v>0.75</v>
      </c>
      <c r="B40" s="4">
        <v>42907</v>
      </c>
      <c r="C40" s="2">
        <v>0.876</v>
      </c>
      <c r="D40" s="2">
        <v>0.23899999999999999</v>
      </c>
      <c r="E40" s="9">
        <f t="shared" si="0"/>
        <v>544.81090297460094</v>
      </c>
      <c r="F40" s="2"/>
      <c r="G40" s="2"/>
      <c r="H40" s="9">
        <f t="shared" si="1"/>
        <v>0</v>
      </c>
      <c r="I40" s="9">
        <f t="shared" si="2"/>
        <v>544.81090297460094</v>
      </c>
    </row>
    <row r="41" spans="1:9" ht="16" thickBot="1" x14ac:dyDescent="0.25">
      <c r="A41" s="3">
        <v>0.77083333333333337</v>
      </c>
      <c r="B41" s="4">
        <v>42907</v>
      </c>
      <c r="C41" s="2">
        <v>0.872</v>
      </c>
      <c r="D41" s="2">
        <v>0.23799999999999999</v>
      </c>
      <c r="E41" s="9">
        <f t="shared" si="0"/>
        <v>542.33760703089729</v>
      </c>
      <c r="F41" s="2"/>
      <c r="G41" s="2"/>
      <c r="H41" s="9">
        <f t="shared" si="1"/>
        <v>0</v>
      </c>
      <c r="I41" s="9">
        <f t="shared" si="2"/>
        <v>542.33760703089729</v>
      </c>
    </row>
    <row r="42" spans="1:9" ht="16" thickBot="1" x14ac:dyDescent="0.25">
      <c r="A42" s="3">
        <v>0.79166666666666663</v>
      </c>
      <c r="B42" s="4">
        <v>42907</v>
      </c>
      <c r="C42" s="2">
        <v>0.84299999999999997</v>
      </c>
      <c r="D42" s="2">
        <v>0.23200000000000001</v>
      </c>
      <c r="E42" s="9">
        <f t="shared" si="0"/>
        <v>524.60487988580508</v>
      </c>
      <c r="F42" s="2"/>
      <c r="G42" s="2"/>
      <c r="H42" s="9">
        <f t="shared" si="1"/>
        <v>0</v>
      </c>
      <c r="I42" s="9">
        <f t="shared" si="2"/>
        <v>524.60487988580508</v>
      </c>
    </row>
    <row r="43" spans="1:9" ht="16" thickBot="1" x14ac:dyDescent="0.25">
      <c r="A43" s="3">
        <v>0.8125</v>
      </c>
      <c r="B43" s="4">
        <v>42907</v>
      </c>
      <c r="C43" s="2">
        <v>0.81</v>
      </c>
      <c r="D43" s="2">
        <v>0.222</v>
      </c>
      <c r="E43" s="9">
        <f t="shared" si="0"/>
        <v>503.92285123816328</v>
      </c>
      <c r="F43" s="2"/>
      <c r="G43" s="2"/>
      <c r="H43" s="9">
        <f t="shared" si="1"/>
        <v>0</v>
      </c>
      <c r="I43" s="9">
        <f t="shared" si="2"/>
        <v>503.92285123816328</v>
      </c>
    </row>
    <row r="44" spans="1:9" ht="16" thickBot="1" x14ac:dyDescent="0.25">
      <c r="A44" s="3">
        <v>0.83333333333333337</v>
      </c>
      <c r="B44" s="4">
        <v>42907</v>
      </c>
      <c r="C44" s="2">
        <v>0.80900000000000005</v>
      </c>
      <c r="D44" s="2">
        <v>0.224</v>
      </c>
      <c r="E44" s="9">
        <f t="shared" si="0"/>
        <v>503.66310168603775</v>
      </c>
      <c r="F44" s="2"/>
      <c r="G44" s="2"/>
      <c r="H44" s="9">
        <f t="shared" si="1"/>
        <v>0</v>
      </c>
      <c r="I44" s="9">
        <f t="shared" si="2"/>
        <v>503.66310168603775</v>
      </c>
    </row>
    <row r="45" spans="1:9" ht="16" thickBot="1" x14ac:dyDescent="0.25">
      <c r="A45" s="3">
        <v>0.85416666666666663</v>
      </c>
      <c r="B45" s="4">
        <v>42907</v>
      </c>
      <c r="C45" s="2">
        <v>0.77500000000000002</v>
      </c>
      <c r="D45" s="2">
        <v>0.17899999999999999</v>
      </c>
      <c r="E45" s="9">
        <f t="shared" si="0"/>
        <v>477.24182549311416</v>
      </c>
      <c r="F45" s="2"/>
      <c r="G45" s="2"/>
      <c r="H45" s="9">
        <f t="shared" si="1"/>
        <v>0</v>
      </c>
      <c r="I45" s="9">
        <f t="shared" si="2"/>
        <v>477.24182549311416</v>
      </c>
    </row>
    <row r="46" spans="1:9" ht="16" thickBot="1" x14ac:dyDescent="0.25">
      <c r="A46" s="3">
        <v>0.875</v>
      </c>
      <c r="B46" s="4">
        <v>42907</v>
      </c>
      <c r="C46" s="2">
        <v>0.67900000000000005</v>
      </c>
      <c r="D46" s="2">
        <v>0.13400000000000001</v>
      </c>
      <c r="E46" s="9">
        <f t="shared" si="0"/>
        <v>415.25765495653422</v>
      </c>
      <c r="F46" s="2"/>
      <c r="G46" s="2"/>
      <c r="H46" s="9">
        <f t="shared" si="1"/>
        <v>0</v>
      </c>
      <c r="I46" s="9">
        <f t="shared" si="2"/>
        <v>415.25765495653422</v>
      </c>
    </row>
    <row r="47" spans="1:9" ht="16" thickBot="1" x14ac:dyDescent="0.25">
      <c r="A47" s="3">
        <v>0.89583333333333337</v>
      </c>
      <c r="B47" s="4">
        <v>42907</v>
      </c>
      <c r="C47" s="2">
        <v>0.56499999999999995</v>
      </c>
      <c r="D47" s="2">
        <v>8.4000000000000005E-2</v>
      </c>
      <c r="E47" s="9">
        <f t="shared" si="0"/>
        <v>342.72607137479338</v>
      </c>
      <c r="F47" s="2"/>
      <c r="G47" s="2"/>
      <c r="H47" s="9">
        <f t="shared" si="1"/>
        <v>0</v>
      </c>
      <c r="I47" s="9">
        <f t="shared" si="2"/>
        <v>342.72607137479338</v>
      </c>
    </row>
    <row r="48" spans="1:9" ht="16" thickBot="1" x14ac:dyDescent="0.25">
      <c r="A48" s="3">
        <v>0.91666666666666663</v>
      </c>
      <c r="B48" s="4">
        <v>42907</v>
      </c>
      <c r="C48" s="2">
        <v>0.47699999999999998</v>
      </c>
      <c r="D48" s="2">
        <v>7.2999999999999995E-2</v>
      </c>
      <c r="E48" s="9">
        <f t="shared" si="0"/>
        <v>289.53217437790914</v>
      </c>
      <c r="F48" s="2"/>
      <c r="G48" s="2"/>
      <c r="H48" s="9">
        <f t="shared" si="1"/>
        <v>0</v>
      </c>
      <c r="I48" s="9">
        <f t="shared" si="2"/>
        <v>289.53217437790914</v>
      </c>
    </row>
    <row r="49" spans="1:9" ht="16" thickBot="1" x14ac:dyDescent="0.25">
      <c r="A49" s="3">
        <v>0.9375</v>
      </c>
      <c r="B49" s="4">
        <v>42907</v>
      </c>
      <c r="C49" s="2">
        <v>0.40300000000000002</v>
      </c>
      <c r="D49" s="2">
        <v>4.9000000000000002E-2</v>
      </c>
      <c r="E49" s="9">
        <f t="shared" si="0"/>
        <v>243.5807874196978</v>
      </c>
      <c r="F49" s="2"/>
      <c r="G49" s="2"/>
      <c r="H49" s="9">
        <f t="shared" si="1"/>
        <v>0</v>
      </c>
      <c r="I49" s="9">
        <f t="shared" si="2"/>
        <v>243.5807874196978</v>
      </c>
    </row>
    <row r="50" spans="1:9" ht="16" thickBot="1" x14ac:dyDescent="0.25">
      <c r="A50" s="3">
        <v>0.95833333333333337</v>
      </c>
      <c r="B50" s="4">
        <v>42907</v>
      </c>
      <c r="C50" s="2">
        <v>0.28100000000000003</v>
      </c>
      <c r="D50" s="2">
        <v>2.1000000000000001E-2</v>
      </c>
      <c r="E50" s="9">
        <f t="shared" si="0"/>
        <v>169.07016295017877</v>
      </c>
      <c r="F50" s="2"/>
      <c r="G50" s="2"/>
      <c r="H50" s="9">
        <f t="shared" si="1"/>
        <v>0</v>
      </c>
      <c r="I50" s="9">
        <f t="shared" si="2"/>
        <v>169.07016295017877</v>
      </c>
    </row>
    <row r="51" spans="1:9" ht="16" thickBot="1" x14ac:dyDescent="0.25">
      <c r="A51" s="3">
        <v>0.97916666666666663</v>
      </c>
      <c r="B51" s="4">
        <v>42907</v>
      </c>
      <c r="C51" s="2">
        <v>0.248</v>
      </c>
      <c r="D51" s="2">
        <v>0.02</v>
      </c>
      <c r="E51" s="9">
        <f t="shared" si="0"/>
        <v>149.28308678480624</v>
      </c>
      <c r="F51" s="2"/>
      <c r="G51" s="2"/>
      <c r="H51" s="9">
        <f t="shared" si="1"/>
        <v>0</v>
      </c>
      <c r="I51" s="9">
        <f t="shared" si="2"/>
        <v>149.28308678480624</v>
      </c>
    </row>
    <row r="52" spans="1:9" ht="16" thickBot="1" x14ac:dyDescent="0.25">
      <c r="A52" s="3">
        <v>0</v>
      </c>
      <c r="B52" s="4">
        <v>42908</v>
      </c>
      <c r="C52" s="2">
        <v>0.245</v>
      </c>
      <c r="D52" s="2">
        <v>1.7000000000000001E-2</v>
      </c>
      <c r="E52" s="9">
        <f t="shared" si="0"/>
        <v>147.35345262327584</v>
      </c>
      <c r="F52" s="2"/>
      <c r="G52" s="2"/>
      <c r="H52" s="9">
        <f t="shared" si="1"/>
        <v>0</v>
      </c>
      <c r="I52" s="9">
        <f t="shared" si="2"/>
        <v>147.35345262327584</v>
      </c>
    </row>
  </sheetData>
  <mergeCells count="7">
    <mergeCell ref="A3:B3"/>
    <mergeCell ref="I1:I3"/>
    <mergeCell ref="A2:B2"/>
    <mergeCell ref="C2:E2"/>
    <mergeCell ref="F2:H2"/>
    <mergeCell ref="A1:B1"/>
    <mergeCell ref="C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zoomScale="90" zoomScaleNormal="9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AX5" sqref="AX5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9.83203125" customWidth="1" collapsed="1"/>
    <col min="6" max="7" width="9.1640625" hidden="1" customWidth="1" outlineLevel="1"/>
    <col min="8" max="8" width="8.83203125" collapsed="1"/>
    <col min="9" max="10" width="9.1640625" hidden="1" customWidth="1" outlineLevel="1"/>
    <col min="11" max="11" width="9.1640625" customWidth="1" collapsed="1"/>
    <col min="12" max="12" width="7.6640625" hidden="1" customWidth="1" outlineLevel="1"/>
    <col min="13" max="13" width="9.1640625" hidden="1" customWidth="1" outlineLevel="1"/>
    <col min="14" max="14" width="8.832031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8.83203125" collapsed="1"/>
    <col min="21" max="22" width="9.1640625" hidden="1" customWidth="1" outlineLevel="1"/>
    <col min="23" max="23" width="8.6640625" customWidth="1" collapsed="1"/>
    <col min="24" max="25" width="9.1640625" hidden="1" customWidth="1" outlineLevel="1"/>
    <col min="26" max="26" width="8.83203125" collapsed="1"/>
    <col min="27" max="28" width="9.1640625" hidden="1" customWidth="1" outlineLevel="1"/>
    <col min="29" max="29" width="8.6640625" customWidth="1" collapsed="1"/>
    <col min="30" max="30" width="9.1640625" hidden="1" customWidth="1" outlineLevel="1"/>
    <col min="31" max="31" width="7.83203125" hidden="1" customWidth="1" outlineLevel="1"/>
    <col min="32" max="32" width="8.83203125" collapsed="1"/>
    <col min="33" max="34" width="9.1640625" hidden="1" customWidth="1" outlineLevel="1"/>
    <col min="35" max="35" width="8.83203125" customWidth="1" collapsed="1"/>
    <col min="36" max="37" width="9.1640625" hidden="1" customWidth="1" outlineLevel="1"/>
    <col min="38" max="38" width="8.83203125" collapsed="1"/>
    <col min="39" max="40" width="9.1640625" hidden="1" customWidth="1" outlineLevel="1"/>
    <col min="41" max="41" width="8.83203125" collapsed="1"/>
    <col min="42" max="43" width="9.1640625" hidden="1" customWidth="1" outlineLevel="1"/>
    <col min="44" max="44" width="8.83203125" collapsed="1"/>
    <col min="45" max="46" width="9.1640625" hidden="1" customWidth="1" outlineLevel="1"/>
    <col min="47" max="47" width="8.83203125" collapsed="1"/>
    <col min="48" max="49" width="9.1640625" hidden="1" customWidth="1" outlineLevel="1"/>
    <col min="50" max="50" width="8.83203125" collapsed="1"/>
    <col min="51" max="52" width="9.1640625" hidden="1" customWidth="1" outlineLevel="1"/>
    <col min="53" max="53" width="8.83203125" collapsed="1"/>
    <col min="56" max="56" width="0" hidden="1" customWidth="1"/>
  </cols>
  <sheetData>
    <row r="1" spans="1:56" x14ac:dyDescent="0.2">
      <c r="A1" s="28" t="s">
        <v>5</v>
      </c>
      <c r="B1" s="28"/>
      <c r="C1" s="36" t="s">
        <v>87</v>
      </c>
      <c r="D1" s="37"/>
      <c r="E1" s="38"/>
      <c r="F1" s="36" t="s">
        <v>89</v>
      </c>
      <c r="G1" s="37"/>
      <c r="H1" s="37"/>
      <c r="I1" s="37"/>
      <c r="J1" s="37"/>
      <c r="K1" s="37"/>
      <c r="L1" s="37"/>
      <c r="M1" s="37"/>
      <c r="N1" s="38"/>
      <c r="O1" s="36" t="s">
        <v>93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6" t="s">
        <v>98</v>
      </c>
      <c r="AB1" s="37"/>
      <c r="AC1" s="37"/>
      <c r="AD1" s="37"/>
      <c r="AE1" s="37"/>
      <c r="AF1" s="37"/>
      <c r="AG1" s="37"/>
      <c r="AH1" s="37"/>
      <c r="AI1" s="38"/>
      <c r="AJ1" s="36" t="s">
        <v>102</v>
      </c>
      <c r="AK1" s="37"/>
      <c r="AL1" s="37"/>
      <c r="AM1" s="37"/>
      <c r="AN1" s="37"/>
      <c r="AO1" s="37"/>
      <c r="AP1" s="37"/>
      <c r="AQ1" s="37"/>
      <c r="AR1" s="38"/>
      <c r="AS1" s="36" t="s">
        <v>106</v>
      </c>
      <c r="AT1" s="37"/>
      <c r="AU1" s="37"/>
      <c r="AV1" s="37"/>
      <c r="AW1" s="37"/>
      <c r="AX1" s="37"/>
      <c r="AY1" s="37"/>
      <c r="AZ1" s="37"/>
      <c r="BA1" s="38"/>
      <c r="BB1" s="29" t="s">
        <v>26</v>
      </c>
      <c r="BD1" s="29" t="s">
        <v>26</v>
      </c>
    </row>
    <row r="2" spans="1:56" x14ac:dyDescent="0.2">
      <c r="A2" s="28" t="s">
        <v>6</v>
      </c>
      <c r="B2" s="28"/>
      <c r="C2" s="35" t="s">
        <v>88</v>
      </c>
      <c r="D2" s="33"/>
      <c r="E2" s="34"/>
      <c r="F2" s="35" t="s">
        <v>90</v>
      </c>
      <c r="G2" s="33"/>
      <c r="H2" s="34"/>
      <c r="I2" s="35" t="s">
        <v>91</v>
      </c>
      <c r="J2" s="33"/>
      <c r="K2" s="34"/>
      <c r="L2" s="35" t="s">
        <v>92</v>
      </c>
      <c r="M2" s="33"/>
      <c r="N2" s="34"/>
      <c r="O2" s="35" t="s">
        <v>94</v>
      </c>
      <c r="P2" s="33"/>
      <c r="Q2" s="34"/>
      <c r="R2" s="35" t="s">
        <v>95</v>
      </c>
      <c r="S2" s="33"/>
      <c r="T2" s="34"/>
      <c r="U2" s="35" t="s">
        <v>96</v>
      </c>
      <c r="V2" s="33"/>
      <c r="W2" s="34"/>
      <c r="X2" s="35" t="s">
        <v>97</v>
      </c>
      <c r="Y2" s="33"/>
      <c r="Z2" s="34"/>
      <c r="AA2" s="35" t="s">
        <v>99</v>
      </c>
      <c r="AB2" s="33"/>
      <c r="AC2" s="34"/>
      <c r="AD2" s="35" t="s">
        <v>100</v>
      </c>
      <c r="AE2" s="33"/>
      <c r="AF2" s="34"/>
      <c r="AG2" s="35" t="s">
        <v>101</v>
      </c>
      <c r="AH2" s="33"/>
      <c r="AI2" s="34"/>
      <c r="AJ2" s="35" t="s">
        <v>103</v>
      </c>
      <c r="AK2" s="33"/>
      <c r="AL2" s="34"/>
      <c r="AM2" s="35" t="s">
        <v>104</v>
      </c>
      <c r="AN2" s="33"/>
      <c r="AO2" s="34"/>
      <c r="AP2" s="35" t="s">
        <v>105</v>
      </c>
      <c r="AQ2" s="33"/>
      <c r="AR2" s="34"/>
      <c r="AS2" s="35" t="s">
        <v>107</v>
      </c>
      <c r="AT2" s="33"/>
      <c r="AU2" s="34"/>
      <c r="AV2" s="35" t="s">
        <v>108</v>
      </c>
      <c r="AW2" s="33"/>
      <c r="AX2" s="34"/>
      <c r="AY2" s="35" t="s">
        <v>109</v>
      </c>
      <c r="AZ2" s="33"/>
      <c r="BA2" s="34"/>
      <c r="BB2" s="30"/>
      <c r="BD2" s="30"/>
    </row>
    <row r="3" spans="1:56" ht="16" thickBot="1" x14ac:dyDescent="0.25">
      <c r="A3" s="28" t="s">
        <v>7</v>
      </c>
      <c r="B3" s="28"/>
      <c r="C3" s="11"/>
      <c r="D3" s="11"/>
      <c r="E3" s="7">
        <v>2000</v>
      </c>
      <c r="F3" s="11"/>
      <c r="G3" s="11"/>
      <c r="H3" s="7">
        <v>60</v>
      </c>
      <c r="I3" s="11"/>
      <c r="J3" s="11"/>
      <c r="K3" s="7">
        <v>60</v>
      </c>
      <c r="L3" s="11"/>
      <c r="M3" s="11"/>
      <c r="N3" s="7">
        <v>60</v>
      </c>
      <c r="O3" s="11"/>
      <c r="P3" s="11"/>
      <c r="Q3" s="7">
        <v>60</v>
      </c>
      <c r="R3" s="11"/>
      <c r="S3" s="11"/>
      <c r="T3" s="7">
        <v>60</v>
      </c>
      <c r="U3" s="11"/>
      <c r="V3" s="11"/>
      <c r="W3" s="7">
        <v>60</v>
      </c>
      <c r="X3" s="11"/>
      <c r="Y3" s="11"/>
      <c r="Z3" s="7">
        <v>1</v>
      </c>
      <c r="AA3" s="11"/>
      <c r="AB3" s="11"/>
      <c r="AC3" s="7">
        <v>60</v>
      </c>
      <c r="AD3" s="11"/>
      <c r="AE3" s="11"/>
      <c r="AF3" s="7">
        <v>60</v>
      </c>
      <c r="AG3" s="11"/>
      <c r="AH3" s="11"/>
      <c r="AI3" s="7">
        <v>1</v>
      </c>
      <c r="AJ3" s="11"/>
      <c r="AK3" s="11"/>
      <c r="AL3" s="7">
        <v>60</v>
      </c>
      <c r="AM3" s="11"/>
      <c r="AN3" s="11"/>
      <c r="AO3" s="7">
        <v>60</v>
      </c>
      <c r="AP3" s="11"/>
      <c r="AQ3" s="11"/>
      <c r="AR3" s="7">
        <v>1</v>
      </c>
      <c r="AS3" s="11"/>
      <c r="AT3" s="11"/>
      <c r="AU3" s="7">
        <v>60</v>
      </c>
      <c r="AV3" s="11"/>
      <c r="AW3" s="11"/>
      <c r="AX3" s="7">
        <v>60</v>
      </c>
      <c r="AY3" s="11"/>
      <c r="AZ3" s="11"/>
      <c r="BA3" s="7">
        <v>60</v>
      </c>
      <c r="BB3" s="31"/>
      <c r="BD3" s="31"/>
    </row>
    <row r="4" spans="1:56" ht="15.75" customHeight="1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5" t="s">
        <v>8</v>
      </c>
      <c r="BD4" s="5" t="s">
        <v>110</v>
      </c>
    </row>
    <row r="5" spans="1:56" ht="16" thickBot="1" x14ac:dyDescent="0.25">
      <c r="A5" s="3">
        <v>2.0833333333333332E-2</v>
      </c>
      <c r="B5" s="4">
        <v>42907</v>
      </c>
      <c r="C5" s="2">
        <v>0.21299999999999999</v>
      </c>
      <c r="D5" s="2">
        <v>0</v>
      </c>
      <c r="E5" s="9">
        <f>SQRT(C5*C5+D5*D5)*E$3</f>
        <v>426</v>
      </c>
      <c r="F5" s="2">
        <v>0.621</v>
      </c>
      <c r="G5" s="2">
        <v>6.5000000000000002E-2</v>
      </c>
      <c r="H5" s="9">
        <f>SQRT(F5*F5+G5*G5)*H$3</f>
        <v>37.463550285577583</v>
      </c>
      <c r="I5" s="2">
        <v>0.45800000000000002</v>
      </c>
      <c r="J5" s="2">
        <v>6.0999999999999999E-2</v>
      </c>
      <c r="K5" s="9">
        <f>SQRT(I5*I5+J5*J5)*K$3</f>
        <v>27.722662209823934</v>
      </c>
      <c r="L5" s="2">
        <v>7.0999999999999994E-2</v>
      </c>
      <c r="M5" s="2">
        <v>6.7000000000000004E-2</v>
      </c>
      <c r="N5" s="9">
        <f>SQRT(L5*L5+M5*M5)*N$3</f>
        <v>5.8573031336955745</v>
      </c>
      <c r="O5" s="2">
        <v>0.53300000000000003</v>
      </c>
      <c r="P5" s="2">
        <v>0.14699999999999999</v>
      </c>
      <c r="Q5" s="9">
        <f>SQRT(O5*O5+P5*P5)*Q$3</f>
        <v>33.173977753655052</v>
      </c>
      <c r="R5" s="2">
        <v>0.77800000000000002</v>
      </c>
      <c r="S5" s="2">
        <v>7.6999999999999999E-2</v>
      </c>
      <c r="T5" s="9">
        <f>SQRT(R5*R5+S5*S5)*T$3</f>
        <v>46.908067536405717</v>
      </c>
      <c r="U5" s="2">
        <v>0.56000000000000005</v>
      </c>
      <c r="V5" s="2">
        <v>6.8000000000000005E-2</v>
      </c>
      <c r="W5" s="9">
        <f>SQRT(U5*U5+V5*V5)*W$3</f>
        <v>33.846807825849694</v>
      </c>
      <c r="X5" s="2">
        <v>4.3440000000000003</v>
      </c>
      <c r="Y5" s="2">
        <v>4.8739999999999997</v>
      </c>
      <c r="Z5" s="9">
        <f>SQRT(X5*X5+Y5*Y5)*Z$3</f>
        <v>6.5288752476977221</v>
      </c>
      <c r="AA5" s="2">
        <v>0.90200000000000002</v>
      </c>
      <c r="AB5" s="2">
        <v>0.107</v>
      </c>
      <c r="AC5" s="9">
        <f>SQRT(AA5*AA5+AB5*AB5)*AC$3</f>
        <v>54.499456878027694</v>
      </c>
      <c r="AD5" s="2">
        <v>1.089</v>
      </c>
      <c r="AE5" s="2">
        <v>0.156</v>
      </c>
      <c r="AF5" s="9">
        <f>SQRT(AD5*AD5+AE5*AE5)*AF$3</f>
        <v>66.007008718771672</v>
      </c>
      <c r="AG5" s="2">
        <v>7.7640000000000002</v>
      </c>
      <c r="AH5" s="2">
        <v>7.5359999999999996</v>
      </c>
      <c r="AI5" s="9">
        <f>SQRT(AG5*AG5+AH5*AH5)*AI$3</f>
        <v>10.819934935109361</v>
      </c>
      <c r="AJ5" s="2">
        <v>0.47799999999999998</v>
      </c>
      <c r="AK5" s="2">
        <v>5.3999999999999999E-2</v>
      </c>
      <c r="AL5" s="9">
        <f t="shared" ref="AL5:AL52" si="0">SQRT(AJ5*AJ5+AK5*AK5)*AL$3</f>
        <v>28.862432329933664</v>
      </c>
      <c r="AM5" s="2">
        <v>0.51800000000000002</v>
      </c>
      <c r="AN5" s="2">
        <v>3.5000000000000003E-2</v>
      </c>
      <c r="AO5" s="9">
        <f t="shared" ref="AO5:AO52" si="1">SQRT(AM5*AM5+AN5*AN5)*AO$3</f>
        <v>31.150865156524947</v>
      </c>
      <c r="AP5" s="2">
        <v>4.4379999999999997</v>
      </c>
      <c r="AQ5" s="2">
        <v>3.42</v>
      </c>
      <c r="AR5" s="9">
        <f t="shared" ref="AR5:AR52" si="2">SQRT(AP5*AP5+AQ5*AQ5)*AR$3</f>
        <v>5.6028781889311139</v>
      </c>
      <c r="AS5" s="2">
        <v>0.185</v>
      </c>
      <c r="AT5" s="2">
        <v>2.9000000000000001E-2</v>
      </c>
      <c r="AU5" s="9">
        <f t="shared" ref="AU5:AU52" si="3">SQRT(AS5*AS5+AT5*AT5)*AU$3</f>
        <v>11.235550720814711</v>
      </c>
      <c r="AV5" s="2">
        <v>0.38500000000000001</v>
      </c>
      <c r="AW5" s="2">
        <v>4.1000000000000002E-2</v>
      </c>
      <c r="AX5" s="9">
        <f t="shared" ref="AX5:AX52" si="4">SQRT(AV5*AV5+AW5*AW5)*AX$3</f>
        <v>23.230617727473369</v>
      </c>
      <c r="AY5" s="2">
        <v>0.24199999999999999</v>
      </c>
      <c r="AZ5" s="2">
        <v>6.0999999999999999E-2</v>
      </c>
      <c r="BA5" s="9">
        <f>SQRT(AY5*AY5+AZ5*AZ5)*BA$3</f>
        <v>14.97417777375439</v>
      </c>
      <c r="BB5" s="9">
        <f>SUMIF($E$3:$BA$3,"&gt;0",E5:BA5)</f>
        <v>863.88416642204595</v>
      </c>
      <c r="BD5" s="9">
        <f>SUM(C5*$E$3,F5*$H$3,I5*$K$3,L5*$N$3,O5*$Q$3,R5*$T$3,U5*$W$3,X5*$Z$3,AA5*$AC$3,AD5*$AF$3,AG5*$AI$3,AJ5*$AL$3,AM5*$AO$3,AP5*$AR$3,AS5*$AU$3,AV5*$AX$3,AY5*$BA$3)/(1.73*10)</f>
        <v>49.233872832369947</v>
      </c>
    </row>
    <row r="6" spans="1:56" ht="16" thickBot="1" x14ac:dyDescent="0.25">
      <c r="A6" s="3">
        <v>4.1666666666666664E-2</v>
      </c>
      <c r="B6" s="4">
        <v>42907</v>
      </c>
      <c r="C6" s="2">
        <v>0.2084</v>
      </c>
      <c r="D6" s="2">
        <v>0</v>
      </c>
      <c r="E6" s="9">
        <f t="shared" ref="E6:E52" si="5">SQRT(C6*C6+D6*D6)*E$3</f>
        <v>416.8</v>
      </c>
      <c r="F6" s="2">
        <v>0.67300000000000004</v>
      </c>
      <c r="G6" s="2">
        <v>5.6000000000000001E-2</v>
      </c>
      <c r="H6" s="9">
        <f t="shared" ref="H6:H52" si="6">SQRT(F6*F6+G6*G6)*H$3</f>
        <v>40.519550836602328</v>
      </c>
      <c r="I6" s="2">
        <v>0.47599999999999998</v>
      </c>
      <c r="J6" s="2">
        <v>6.9000000000000006E-2</v>
      </c>
      <c r="K6" s="9">
        <f t="shared" ref="K6:K52" si="7">SQRT(I6*I6+J6*J6)*K$3</f>
        <v>28.858503079681729</v>
      </c>
      <c r="L6" s="2">
        <v>7.0000000000000007E-2</v>
      </c>
      <c r="M6" s="2">
        <v>6.6000000000000003E-2</v>
      </c>
      <c r="N6" s="9">
        <f t="shared" ref="N6:N52" si="8">SQRT(L6*L6+M6*M6)*N$3</f>
        <v>5.7724864659867325</v>
      </c>
      <c r="O6" s="2">
        <v>0.59599999999999997</v>
      </c>
      <c r="P6" s="2">
        <v>0.13700000000000001</v>
      </c>
      <c r="Q6" s="9">
        <f t="shared" ref="Q6:Q52" si="9">SQRT(O6*O6+P6*P6)*Q$3</f>
        <v>36.692587807348772</v>
      </c>
      <c r="R6" s="2">
        <v>0.72</v>
      </c>
      <c r="S6" s="2">
        <v>7.2999999999999995E-2</v>
      </c>
      <c r="T6" s="9">
        <f t="shared" ref="T6:T52" si="10">SQRT(R6*R6+S6*S6)*T$3</f>
        <v>43.421473950109068</v>
      </c>
      <c r="U6" s="2">
        <v>0.59399999999999997</v>
      </c>
      <c r="V6" s="2">
        <v>7.0999999999999994E-2</v>
      </c>
      <c r="W6" s="9">
        <f t="shared" ref="W6:W52" si="11">SQRT(U6*U6+V6*V6)*W$3</f>
        <v>35.89369303930706</v>
      </c>
      <c r="X6" s="2">
        <v>4.33</v>
      </c>
      <c r="Y6" s="2">
        <v>4.8499999999999996</v>
      </c>
      <c r="Z6" s="9">
        <f t="shared" ref="Z6:Z52" si="12">SQRT(X6*X6+Y6*Y6)*Z$3</f>
        <v>6.5016459454510436</v>
      </c>
      <c r="AA6" s="2">
        <v>0.85399999999999998</v>
      </c>
      <c r="AB6" s="2">
        <v>0.10100000000000001</v>
      </c>
      <c r="AC6" s="9">
        <f t="shared" ref="AC6:AC52" si="13">SQRT(AA6*AA6+AB6*AB6)*AC$3</f>
        <v>51.597104569927176</v>
      </c>
      <c r="AD6" s="2">
        <v>0.98699999999999999</v>
      </c>
      <c r="AE6" s="2">
        <v>0.151</v>
      </c>
      <c r="AF6" s="9">
        <f t="shared" ref="AF6:AF52" si="14">SQRT(AD6*AD6+AE6*AE6)*AF$3</f>
        <v>59.909031038734049</v>
      </c>
      <c r="AG6" s="2">
        <v>7.5380000000000003</v>
      </c>
      <c r="AH6" s="2">
        <v>7.202</v>
      </c>
      <c r="AI6" s="9">
        <f t="shared" ref="AI6:AI52" si="15">SQRT(AG6*AG6+AH6*AH6)*AI$3</f>
        <v>10.42546152455612</v>
      </c>
      <c r="AJ6" s="2">
        <v>0.57299999999999995</v>
      </c>
      <c r="AK6" s="2">
        <v>9.7000000000000003E-2</v>
      </c>
      <c r="AL6" s="9">
        <f t="shared" si="0"/>
        <v>34.869138217053774</v>
      </c>
      <c r="AM6" s="2">
        <v>0.52500000000000002</v>
      </c>
      <c r="AN6" s="2">
        <v>4.2999999999999997E-2</v>
      </c>
      <c r="AO6" s="9">
        <f t="shared" si="1"/>
        <v>31.605480537400474</v>
      </c>
      <c r="AP6" s="2">
        <v>4.1820000000000004</v>
      </c>
      <c r="AQ6" s="2">
        <v>3.1160000000000001</v>
      </c>
      <c r="AR6" s="9">
        <f t="shared" si="2"/>
        <v>5.2152257860997739</v>
      </c>
      <c r="AS6" s="2">
        <v>0.193</v>
      </c>
      <c r="AT6" s="2">
        <v>2.9000000000000001E-2</v>
      </c>
      <c r="AU6" s="9">
        <f t="shared" si="3"/>
        <v>11.709995730144398</v>
      </c>
      <c r="AV6" s="2">
        <v>0.376</v>
      </c>
      <c r="AW6" s="2">
        <v>4.2000000000000003E-2</v>
      </c>
      <c r="AX6" s="9">
        <f t="shared" si="4"/>
        <v>22.700308367949539</v>
      </c>
      <c r="AY6" s="2">
        <v>0.22600000000000001</v>
      </c>
      <c r="AZ6" s="2">
        <v>0.06</v>
      </c>
      <c r="BA6" s="9">
        <f t="shared" ref="BA6:BA52" si="16">SQRT(AY6*AY6+AZ6*AZ6)*BA$3</f>
        <v>14.029739840781083</v>
      </c>
      <c r="BB6" s="9">
        <f t="shared" ref="BB6:BB52" si="17">SUMIF($E$3:$BA$3,"&gt;0",E6:BA6)</f>
        <v>856.5214267371332</v>
      </c>
      <c r="BD6" s="9">
        <f t="shared" ref="BD6:BD52" si="18">SUM(C6*$E$3,F6*$H$3,I6*$K$3,L6*$N$3,O6*$Q$3,R6*$T$3,U6*$W$3,X6*$Z$3,AA6*$AC$3,AD6*$AF$3,AG6*$AI$3,AJ6*$AL$3,AM6*$AO$3,AP6*$AR$3,AS6*$AU$3,AV6*$AX$3,AY6*$BA$3)/(1.73*10)</f>
        <v>48.822543352601159</v>
      </c>
    </row>
    <row r="7" spans="1:56" ht="16" thickBot="1" x14ac:dyDescent="0.25">
      <c r="A7" s="3">
        <v>6.25E-2</v>
      </c>
      <c r="B7" s="4">
        <v>42907</v>
      </c>
      <c r="C7" s="2">
        <v>0.20960000000000001</v>
      </c>
      <c r="D7" s="2">
        <v>0</v>
      </c>
      <c r="E7" s="9">
        <f t="shared" si="5"/>
        <v>419.20000000000005</v>
      </c>
      <c r="F7" s="2">
        <v>0.65</v>
      </c>
      <c r="G7" s="2">
        <v>0.05</v>
      </c>
      <c r="H7" s="9">
        <f t="shared" si="6"/>
        <v>39.11521443121589</v>
      </c>
      <c r="I7" s="2">
        <v>0.437</v>
      </c>
      <c r="J7" s="2">
        <v>7.3999999999999996E-2</v>
      </c>
      <c r="K7" s="9">
        <f t="shared" si="7"/>
        <v>26.593269825277225</v>
      </c>
      <c r="L7" s="2">
        <v>7.0999999999999994E-2</v>
      </c>
      <c r="M7" s="2">
        <v>6.7000000000000004E-2</v>
      </c>
      <c r="N7" s="9">
        <f t="shared" si="8"/>
        <v>5.8573031336955745</v>
      </c>
      <c r="O7" s="2">
        <v>0.59199999999999997</v>
      </c>
      <c r="P7" s="2">
        <v>0.14099999999999999</v>
      </c>
      <c r="Q7" s="9">
        <f t="shared" si="9"/>
        <v>36.513586512420275</v>
      </c>
      <c r="R7" s="2">
        <v>0.68799999999999994</v>
      </c>
      <c r="S7" s="2">
        <v>7.5999999999999998E-2</v>
      </c>
      <c r="T7" s="9">
        <f t="shared" si="10"/>
        <v>41.531096783013083</v>
      </c>
      <c r="U7" s="2">
        <v>0.47899999999999998</v>
      </c>
      <c r="V7" s="2">
        <v>7.1999999999999995E-2</v>
      </c>
      <c r="W7" s="9">
        <f t="shared" si="11"/>
        <v>29.062862900960049</v>
      </c>
      <c r="X7" s="2">
        <v>4.34</v>
      </c>
      <c r="Y7" s="2">
        <v>4.8579999999999997</v>
      </c>
      <c r="Z7" s="9">
        <f t="shared" si="12"/>
        <v>6.5142738659040109</v>
      </c>
      <c r="AA7" s="2">
        <v>0.84399999999999997</v>
      </c>
      <c r="AB7" s="2">
        <v>0.106</v>
      </c>
      <c r="AC7" s="9">
        <f t="shared" si="13"/>
        <v>51.037821270113014</v>
      </c>
      <c r="AD7" s="2">
        <v>1.0509999999999999</v>
      </c>
      <c r="AE7" s="2">
        <v>0.16500000000000001</v>
      </c>
      <c r="AF7" s="9">
        <f t="shared" si="14"/>
        <v>63.832386764087083</v>
      </c>
      <c r="AG7" s="2">
        <v>7.6059999999999999</v>
      </c>
      <c r="AH7" s="2">
        <v>7.2560000000000002</v>
      </c>
      <c r="AI7" s="9">
        <f t="shared" si="15"/>
        <v>10.511934741045533</v>
      </c>
      <c r="AJ7" s="2">
        <v>0.53</v>
      </c>
      <c r="AK7" s="2">
        <v>7.2999999999999995E-2</v>
      </c>
      <c r="AL7" s="9">
        <f t="shared" si="0"/>
        <v>32.10022429828178</v>
      </c>
      <c r="AM7" s="2">
        <v>0.53900000000000003</v>
      </c>
      <c r="AN7" s="2">
        <v>3.6999999999999998E-2</v>
      </c>
      <c r="AO7" s="9">
        <f t="shared" si="1"/>
        <v>32.416107107424239</v>
      </c>
      <c r="AP7" s="2">
        <v>4.3719999999999999</v>
      </c>
      <c r="AQ7" s="2">
        <v>3.39</v>
      </c>
      <c r="AR7" s="9">
        <f t="shared" si="2"/>
        <v>5.5323127171193063</v>
      </c>
      <c r="AS7" s="2">
        <v>0.186</v>
      </c>
      <c r="AT7" s="2">
        <v>2.9000000000000001E-2</v>
      </c>
      <c r="AU7" s="9">
        <f t="shared" si="3"/>
        <v>11.294830676021665</v>
      </c>
      <c r="AV7" s="2">
        <v>0.35599999999999998</v>
      </c>
      <c r="AW7" s="2">
        <v>3.7999999999999999E-2</v>
      </c>
      <c r="AX7" s="9">
        <f t="shared" si="4"/>
        <v>21.481340740279691</v>
      </c>
      <c r="AY7" s="2">
        <v>0.25</v>
      </c>
      <c r="AZ7" s="2">
        <v>5.6000000000000001E-2</v>
      </c>
      <c r="BA7" s="9">
        <f t="shared" si="16"/>
        <v>15.371714283058999</v>
      </c>
      <c r="BB7" s="9">
        <f t="shared" si="17"/>
        <v>847.96628004991726</v>
      </c>
      <c r="BD7" s="9">
        <f t="shared" si="18"/>
        <v>48.317803468208083</v>
      </c>
    </row>
    <row r="8" spans="1:56" ht="16" thickBot="1" x14ac:dyDescent="0.25">
      <c r="A8" s="3">
        <v>8.3333333333333329E-2</v>
      </c>
      <c r="B8" s="4">
        <v>42907</v>
      </c>
      <c r="C8" s="2">
        <v>0.20380000000000001</v>
      </c>
      <c r="D8" s="2">
        <v>0</v>
      </c>
      <c r="E8" s="9">
        <f t="shared" si="5"/>
        <v>407.6</v>
      </c>
      <c r="F8" s="2">
        <v>0.64700000000000002</v>
      </c>
      <c r="G8" s="2">
        <v>5.5E-2</v>
      </c>
      <c r="H8" s="9">
        <f t="shared" si="6"/>
        <v>38.960010266939101</v>
      </c>
      <c r="I8" s="2">
        <v>0.4</v>
      </c>
      <c r="J8" s="2">
        <v>6.8000000000000005E-2</v>
      </c>
      <c r="K8" s="9">
        <f t="shared" si="7"/>
        <v>24.344329935325803</v>
      </c>
      <c r="L8" s="2">
        <v>7.0000000000000007E-2</v>
      </c>
      <c r="M8" s="2">
        <v>6.6000000000000003E-2</v>
      </c>
      <c r="N8" s="9">
        <f t="shared" si="8"/>
        <v>5.7724864659867325</v>
      </c>
      <c r="O8" s="2">
        <v>0.58699999999999997</v>
      </c>
      <c r="P8" s="2">
        <v>0.14499999999999999</v>
      </c>
      <c r="Q8" s="9">
        <f t="shared" si="9"/>
        <v>36.278621804032191</v>
      </c>
      <c r="R8" s="2">
        <v>0.68500000000000005</v>
      </c>
      <c r="S8" s="2">
        <v>7.1999999999999995E-2</v>
      </c>
      <c r="T8" s="9">
        <f t="shared" si="10"/>
        <v>41.326412861510256</v>
      </c>
      <c r="U8" s="2">
        <v>0.46100000000000002</v>
      </c>
      <c r="V8" s="2">
        <v>6.7000000000000004E-2</v>
      </c>
      <c r="W8" s="9">
        <f t="shared" si="11"/>
        <v>27.950599278011914</v>
      </c>
      <c r="X8" s="2">
        <v>4.3380000000000001</v>
      </c>
      <c r="Y8" s="2">
        <v>4.8620000000000001</v>
      </c>
      <c r="Z8" s="9">
        <f t="shared" si="12"/>
        <v>6.5159257208780401</v>
      </c>
      <c r="AA8" s="2">
        <v>0.85299999999999998</v>
      </c>
      <c r="AB8" s="2">
        <v>0.1</v>
      </c>
      <c r="AC8" s="9">
        <f t="shared" si="13"/>
        <v>51.530499706484505</v>
      </c>
      <c r="AD8" s="2">
        <v>0.78700000000000003</v>
      </c>
      <c r="AE8" s="2">
        <v>0.122</v>
      </c>
      <c r="AF8" s="9">
        <f t="shared" si="14"/>
        <v>47.784001506780491</v>
      </c>
      <c r="AG8" s="2">
        <v>7.6539999999999999</v>
      </c>
      <c r="AH8" s="2">
        <v>7.3239999999999998</v>
      </c>
      <c r="AI8" s="9">
        <f t="shared" si="15"/>
        <v>10.593615624516493</v>
      </c>
      <c r="AJ8" s="2">
        <v>0.48699999999999999</v>
      </c>
      <c r="AK8" s="2">
        <v>5.0999999999999997E-2</v>
      </c>
      <c r="AL8" s="9">
        <f t="shared" si="0"/>
        <v>29.379788971331976</v>
      </c>
      <c r="AM8" s="2">
        <v>0.505</v>
      </c>
      <c r="AN8" s="2">
        <v>3.3000000000000002E-2</v>
      </c>
      <c r="AO8" s="9">
        <f t="shared" si="1"/>
        <v>30.364624153774738</v>
      </c>
      <c r="AP8" s="2">
        <v>4.468</v>
      </c>
      <c r="AQ8" s="2">
        <v>3.484</v>
      </c>
      <c r="AR8" s="9">
        <f t="shared" si="2"/>
        <v>5.6657991492815913</v>
      </c>
      <c r="AS8" s="2">
        <v>0.19</v>
      </c>
      <c r="AT8" s="2">
        <v>2.5999999999999999E-2</v>
      </c>
      <c r="AU8" s="9">
        <f t="shared" si="3"/>
        <v>11.506241784353396</v>
      </c>
      <c r="AV8" s="2">
        <v>0.376</v>
      </c>
      <c r="AW8" s="2">
        <v>3.6999999999999998E-2</v>
      </c>
      <c r="AX8" s="9">
        <f t="shared" si="4"/>
        <v>22.668965569694617</v>
      </c>
      <c r="AY8" s="2">
        <v>0.26600000000000001</v>
      </c>
      <c r="AZ8" s="2">
        <v>6.2E-2</v>
      </c>
      <c r="BA8" s="9">
        <f t="shared" si="16"/>
        <v>16.387800340497197</v>
      </c>
      <c r="BB8" s="9">
        <f t="shared" si="17"/>
        <v>814.62972313939895</v>
      </c>
      <c r="BD8" s="9">
        <f t="shared" si="18"/>
        <v>46.410404624277447</v>
      </c>
    </row>
    <row r="9" spans="1:56" ht="16" thickBot="1" x14ac:dyDescent="0.25">
      <c r="A9" s="3">
        <v>0.10416666666666667</v>
      </c>
      <c r="B9" s="4">
        <v>42907</v>
      </c>
      <c r="C9" s="2">
        <v>0.20699999999999999</v>
      </c>
      <c r="D9" s="2">
        <v>0</v>
      </c>
      <c r="E9" s="9">
        <f t="shared" si="5"/>
        <v>414</v>
      </c>
      <c r="F9" s="2">
        <v>0.61899999999999999</v>
      </c>
      <c r="G9" s="2">
        <v>6.2E-2</v>
      </c>
      <c r="H9" s="9">
        <f t="shared" si="6"/>
        <v>37.325835556622174</v>
      </c>
      <c r="I9" s="2">
        <v>0.437</v>
      </c>
      <c r="J9" s="2">
        <v>6.8000000000000005E-2</v>
      </c>
      <c r="K9" s="9">
        <f t="shared" si="7"/>
        <v>26.535538434333681</v>
      </c>
      <c r="L9" s="2">
        <v>7.0000000000000007E-2</v>
      </c>
      <c r="M9" s="2">
        <v>6.7000000000000004E-2</v>
      </c>
      <c r="N9" s="9">
        <f t="shared" si="8"/>
        <v>5.813811142443484</v>
      </c>
      <c r="O9" s="2">
        <v>0.625</v>
      </c>
      <c r="P9" s="2">
        <v>0.14299999999999999</v>
      </c>
      <c r="Q9" s="9">
        <f t="shared" si="9"/>
        <v>38.469031700836979</v>
      </c>
      <c r="R9" s="2">
        <v>0.72799999999999998</v>
      </c>
      <c r="S9" s="2">
        <v>7.9000000000000001E-2</v>
      </c>
      <c r="T9" s="9">
        <f t="shared" si="10"/>
        <v>43.936431352580293</v>
      </c>
      <c r="U9" s="2">
        <v>0.49</v>
      </c>
      <c r="V9" s="2">
        <v>6.9000000000000006E-2</v>
      </c>
      <c r="W9" s="9">
        <f t="shared" si="11"/>
        <v>29.69005894234634</v>
      </c>
      <c r="X9" s="2">
        <v>4.3680000000000003</v>
      </c>
      <c r="Y9" s="2">
        <v>4.8860000000000001</v>
      </c>
      <c r="Z9" s="9">
        <f t="shared" si="12"/>
        <v>6.5538095791684396</v>
      </c>
      <c r="AA9" s="2">
        <v>0.872</v>
      </c>
      <c r="AB9" s="2">
        <v>0.111</v>
      </c>
      <c r="AC9" s="9">
        <f t="shared" si="13"/>
        <v>52.742184255110253</v>
      </c>
      <c r="AD9" s="2">
        <v>0.82399999999999995</v>
      </c>
      <c r="AE9" s="2">
        <v>0.11799999999999999</v>
      </c>
      <c r="AF9" s="9">
        <f t="shared" si="14"/>
        <v>49.944369051976224</v>
      </c>
      <c r="AG9" s="2">
        <v>7.7720000000000002</v>
      </c>
      <c r="AH9" s="2">
        <v>7.4980000000000002</v>
      </c>
      <c r="AI9" s="9">
        <f t="shared" si="15"/>
        <v>10.799258678261207</v>
      </c>
      <c r="AJ9" s="2">
        <v>0.60499999999999998</v>
      </c>
      <c r="AK9" s="2">
        <v>0.10299999999999999</v>
      </c>
      <c r="AL9" s="9">
        <f t="shared" si="0"/>
        <v>36.822308455608812</v>
      </c>
      <c r="AM9" s="2">
        <v>0.54100000000000004</v>
      </c>
      <c r="AN9" s="2">
        <v>0.04</v>
      </c>
      <c r="AO9" s="9">
        <f t="shared" si="1"/>
        <v>32.548603656685493</v>
      </c>
      <c r="AP9" s="2">
        <v>4.34</v>
      </c>
      <c r="AQ9" s="2">
        <v>3.282</v>
      </c>
      <c r="AR9" s="9">
        <f t="shared" si="2"/>
        <v>5.4412428727267814</v>
      </c>
      <c r="AS9" s="2">
        <v>0.20399999999999999</v>
      </c>
      <c r="AT9" s="2">
        <v>2.5999999999999999E-2</v>
      </c>
      <c r="AU9" s="9">
        <f t="shared" si="3"/>
        <v>12.339011305611159</v>
      </c>
      <c r="AV9" s="2">
        <v>0.34699999999999998</v>
      </c>
      <c r="AW9" s="2">
        <v>3.6999999999999998E-2</v>
      </c>
      <c r="AX9" s="9">
        <f t="shared" si="4"/>
        <v>20.938022829293121</v>
      </c>
      <c r="AY9" s="2">
        <v>0.25600000000000001</v>
      </c>
      <c r="AZ9" s="2">
        <v>6.4000000000000001E-2</v>
      </c>
      <c r="BA9" s="9">
        <f t="shared" si="16"/>
        <v>15.832725602371816</v>
      </c>
      <c r="BB9" s="9">
        <f t="shared" si="17"/>
        <v>839.73224341597609</v>
      </c>
      <c r="BD9" s="9">
        <f t="shared" si="18"/>
        <v>47.835838150289028</v>
      </c>
    </row>
    <row r="10" spans="1:56" ht="16" thickBot="1" x14ac:dyDescent="0.25">
      <c r="A10" s="3">
        <v>0.125</v>
      </c>
      <c r="B10" s="4">
        <v>42907</v>
      </c>
      <c r="C10" s="2">
        <v>0.2094</v>
      </c>
      <c r="D10" s="2">
        <v>0</v>
      </c>
      <c r="E10" s="9">
        <f t="shared" si="5"/>
        <v>418.8</v>
      </c>
      <c r="F10" s="2">
        <v>0.54500000000000004</v>
      </c>
      <c r="G10" s="2">
        <v>3.9E-2</v>
      </c>
      <c r="H10" s="9">
        <f t="shared" si="6"/>
        <v>32.78361786014473</v>
      </c>
      <c r="I10" s="2">
        <v>0.46600000000000003</v>
      </c>
      <c r="J10" s="2">
        <v>7.2999999999999995E-2</v>
      </c>
      <c r="K10" s="9">
        <f t="shared" si="7"/>
        <v>28.300989381998647</v>
      </c>
      <c r="L10" s="2">
        <v>7.0999999999999994E-2</v>
      </c>
      <c r="M10" s="2">
        <v>6.7000000000000004E-2</v>
      </c>
      <c r="N10" s="9">
        <f t="shared" si="8"/>
        <v>5.8573031336955745</v>
      </c>
      <c r="O10" s="2">
        <v>0.54700000000000004</v>
      </c>
      <c r="P10" s="2">
        <v>0.15</v>
      </c>
      <c r="Q10" s="9">
        <f t="shared" si="9"/>
        <v>34.031638220926133</v>
      </c>
      <c r="R10" s="2">
        <v>0.69699999999999995</v>
      </c>
      <c r="S10" s="2">
        <v>7.4999999999999997E-2</v>
      </c>
      <c r="T10" s="9">
        <f t="shared" si="10"/>
        <v>42.061412244478902</v>
      </c>
      <c r="U10" s="2">
        <v>0.46500000000000002</v>
      </c>
      <c r="V10" s="2">
        <v>6.9000000000000006E-2</v>
      </c>
      <c r="W10" s="9">
        <f t="shared" si="11"/>
        <v>28.205488827531425</v>
      </c>
      <c r="X10" s="2">
        <v>4.3540000000000001</v>
      </c>
      <c r="Y10" s="2">
        <v>4.9080000000000004</v>
      </c>
      <c r="Z10" s="9">
        <f t="shared" si="12"/>
        <v>6.5609282879787676</v>
      </c>
      <c r="AA10" s="2">
        <v>0.85899999999999999</v>
      </c>
      <c r="AB10" s="2">
        <v>0.105</v>
      </c>
      <c r="AC10" s="9">
        <f t="shared" si="13"/>
        <v>51.923613125436482</v>
      </c>
      <c r="AD10" s="2">
        <v>0.80400000000000005</v>
      </c>
      <c r="AE10" s="2">
        <v>0.114</v>
      </c>
      <c r="AF10" s="9">
        <f t="shared" si="14"/>
        <v>48.722512250498745</v>
      </c>
      <c r="AG10" s="2">
        <v>7.8159999999999998</v>
      </c>
      <c r="AH10" s="2">
        <v>7.54</v>
      </c>
      <c r="AI10" s="9">
        <f t="shared" si="15"/>
        <v>10.860085450860872</v>
      </c>
      <c r="AJ10" s="2">
        <v>0.50800000000000001</v>
      </c>
      <c r="AK10" s="2">
        <v>6.5000000000000002E-2</v>
      </c>
      <c r="AL10" s="9">
        <f t="shared" si="0"/>
        <v>30.728494919211386</v>
      </c>
      <c r="AM10" s="2">
        <v>0.52700000000000002</v>
      </c>
      <c r="AN10" s="2">
        <v>4.1000000000000002E-2</v>
      </c>
      <c r="AO10" s="9">
        <f t="shared" si="1"/>
        <v>31.715548237418187</v>
      </c>
      <c r="AP10" s="2">
        <v>4.4619999999999997</v>
      </c>
      <c r="AQ10" s="2">
        <v>3.4780000000000002</v>
      </c>
      <c r="AR10" s="9">
        <f t="shared" si="2"/>
        <v>5.6573781913533052</v>
      </c>
      <c r="AS10" s="2">
        <v>0.215</v>
      </c>
      <c r="AT10" s="2">
        <v>3.2000000000000001E-2</v>
      </c>
      <c r="AU10" s="9">
        <f t="shared" si="3"/>
        <v>13.04210105772839</v>
      </c>
      <c r="AV10" s="2">
        <v>0.35799999999999998</v>
      </c>
      <c r="AW10" s="2">
        <v>0.04</v>
      </c>
      <c r="AX10" s="9">
        <f t="shared" si="4"/>
        <v>21.613662345840417</v>
      </c>
      <c r="AY10" s="2">
        <v>0.23899999999999999</v>
      </c>
      <c r="AZ10" s="2">
        <v>5.8999999999999997E-2</v>
      </c>
      <c r="BA10" s="9">
        <f t="shared" si="16"/>
        <v>14.770484081437548</v>
      </c>
      <c r="BB10" s="9">
        <f t="shared" si="17"/>
        <v>825.63525761653955</v>
      </c>
      <c r="BD10" s="9">
        <f t="shared" si="18"/>
        <v>47.022658959537573</v>
      </c>
    </row>
    <row r="11" spans="1:56" ht="16" thickBot="1" x14ac:dyDescent="0.25">
      <c r="A11" s="3">
        <v>0.14583333333333334</v>
      </c>
      <c r="B11" s="4">
        <v>42907</v>
      </c>
      <c r="C11" s="2">
        <v>0.20899999999999999</v>
      </c>
      <c r="D11" s="2">
        <v>0</v>
      </c>
      <c r="E11" s="9">
        <f t="shared" si="5"/>
        <v>418</v>
      </c>
      <c r="F11" s="2">
        <v>0.52700000000000002</v>
      </c>
      <c r="G11" s="2">
        <v>4.4999999999999998E-2</v>
      </c>
      <c r="H11" s="9">
        <f t="shared" si="6"/>
        <v>31.73506577904007</v>
      </c>
      <c r="I11" s="2">
        <v>0.49199999999999999</v>
      </c>
      <c r="J11" s="2">
        <v>7.2999999999999995E-2</v>
      </c>
      <c r="K11" s="9">
        <f t="shared" si="7"/>
        <v>29.843170072899426</v>
      </c>
      <c r="L11" s="2">
        <v>7.0999999999999994E-2</v>
      </c>
      <c r="M11" s="2">
        <v>6.7000000000000004E-2</v>
      </c>
      <c r="N11" s="9">
        <f t="shared" si="8"/>
        <v>5.8573031336955745</v>
      </c>
      <c r="O11" s="2">
        <v>0.57599999999999996</v>
      </c>
      <c r="P11" s="2">
        <v>0.14699999999999999</v>
      </c>
      <c r="Q11" s="9">
        <f t="shared" si="9"/>
        <v>35.667716495452858</v>
      </c>
      <c r="R11" s="2">
        <v>0.67800000000000005</v>
      </c>
      <c r="S11" s="2">
        <v>7.5999999999999998E-2</v>
      </c>
      <c r="T11" s="9">
        <f t="shared" si="10"/>
        <v>40.934777390380425</v>
      </c>
      <c r="U11" s="2">
        <v>0.46899999999999997</v>
      </c>
      <c r="V11" s="2">
        <v>6.7000000000000004E-2</v>
      </c>
      <c r="W11" s="9">
        <f t="shared" si="11"/>
        <v>28.425692603699208</v>
      </c>
      <c r="X11" s="2">
        <v>4.3520000000000003</v>
      </c>
      <c r="Y11" s="2">
        <v>4.9039999999999999</v>
      </c>
      <c r="Z11" s="9">
        <f t="shared" si="12"/>
        <v>6.5566088795962196</v>
      </c>
      <c r="AA11" s="2">
        <v>0.879</v>
      </c>
      <c r="AB11" s="2">
        <v>0.108</v>
      </c>
      <c r="AC11" s="9">
        <f t="shared" si="13"/>
        <v>53.136597557615602</v>
      </c>
      <c r="AD11" s="2">
        <v>0.77900000000000003</v>
      </c>
      <c r="AE11" s="2">
        <v>0.12</v>
      </c>
      <c r="AF11" s="9">
        <f t="shared" si="14"/>
        <v>47.291305754863657</v>
      </c>
      <c r="AG11" s="2">
        <v>7.7140000000000004</v>
      </c>
      <c r="AH11" s="2">
        <v>7.4020000000000001</v>
      </c>
      <c r="AI11" s="9">
        <f t="shared" si="15"/>
        <v>10.69090267470432</v>
      </c>
      <c r="AJ11" s="2">
        <v>0.48299999999999998</v>
      </c>
      <c r="AK11" s="2">
        <v>5.3999999999999999E-2</v>
      </c>
      <c r="AL11" s="9">
        <f t="shared" si="0"/>
        <v>29.160555550263442</v>
      </c>
      <c r="AM11" s="2">
        <v>0.57299999999999995</v>
      </c>
      <c r="AN11" s="2">
        <v>0.08</v>
      </c>
      <c r="AO11" s="9">
        <f t="shared" si="1"/>
        <v>34.713461365873613</v>
      </c>
      <c r="AP11" s="2">
        <v>4.492</v>
      </c>
      <c r="AQ11" s="2">
        <v>3.51</v>
      </c>
      <c r="AR11" s="9">
        <f t="shared" si="2"/>
        <v>5.7007160953690716</v>
      </c>
      <c r="AS11" s="2">
        <v>0.20499999999999999</v>
      </c>
      <c r="AT11" s="2">
        <v>2.9000000000000001E-2</v>
      </c>
      <c r="AU11" s="9">
        <f t="shared" si="3"/>
        <v>12.422463523794303</v>
      </c>
      <c r="AV11" s="2">
        <v>0.35199999999999998</v>
      </c>
      <c r="AW11" s="2">
        <v>3.6999999999999998E-2</v>
      </c>
      <c r="AX11" s="9">
        <f t="shared" si="4"/>
        <v>21.236355619550167</v>
      </c>
      <c r="AY11" s="2">
        <v>0.29199999999999998</v>
      </c>
      <c r="AZ11" s="2">
        <v>7.0000000000000007E-2</v>
      </c>
      <c r="BA11" s="9">
        <f t="shared" si="16"/>
        <v>18.016392535688158</v>
      </c>
      <c r="BB11" s="9">
        <f t="shared" si="17"/>
        <v>829.38908503248604</v>
      </c>
      <c r="BD11" s="9">
        <f t="shared" si="18"/>
        <v>47.232254335260102</v>
      </c>
    </row>
    <row r="12" spans="1:56" ht="16" thickBot="1" x14ac:dyDescent="0.25">
      <c r="A12" s="3">
        <v>0.16666666666666666</v>
      </c>
      <c r="B12" s="4">
        <v>42907</v>
      </c>
      <c r="C12" s="2">
        <v>0.20680000000000001</v>
      </c>
      <c r="D12" s="2">
        <v>0</v>
      </c>
      <c r="E12" s="9">
        <f t="shared" si="5"/>
        <v>413.6</v>
      </c>
      <c r="F12" s="2">
        <v>0.57699999999999996</v>
      </c>
      <c r="G12" s="2">
        <v>6.2E-2</v>
      </c>
      <c r="H12" s="9">
        <f t="shared" si="6"/>
        <v>34.819287758367487</v>
      </c>
      <c r="I12" s="2">
        <v>0.46700000000000003</v>
      </c>
      <c r="J12" s="2">
        <v>7.2999999999999995E-2</v>
      </c>
      <c r="K12" s="9">
        <f t="shared" si="7"/>
        <v>28.360267981808637</v>
      </c>
      <c r="L12" s="2">
        <v>7.0999999999999994E-2</v>
      </c>
      <c r="M12" s="2">
        <v>6.8000000000000005E-2</v>
      </c>
      <c r="N12" s="9">
        <f t="shared" si="8"/>
        <v>5.8986439119512886</v>
      </c>
      <c r="O12" s="2">
        <v>0.55800000000000005</v>
      </c>
      <c r="P12" s="2">
        <v>0.151</v>
      </c>
      <c r="Q12" s="9">
        <f t="shared" si="9"/>
        <v>34.684203897451653</v>
      </c>
      <c r="R12" s="2">
        <v>0.68799999999999994</v>
      </c>
      <c r="S12" s="2">
        <v>7.0999999999999994E-2</v>
      </c>
      <c r="T12" s="9">
        <f t="shared" si="10"/>
        <v>41.499228908499006</v>
      </c>
      <c r="U12" s="2">
        <v>0.44900000000000001</v>
      </c>
      <c r="V12" s="2">
        <v>6.8000000000000005E-2</v>
      </c>
      <c r="W12" s="9">
        <f t="shared" si="11"/>
        <v>27.247201691182894</v>
      </c>
      <c r="X12" s="2">
        <v>4.3600000000000003</v>
      </c>
      <c r="Y12" s="2">
        <v>4.8899999999999997</v>
      </c>
      <c r="Z12" s="9">
        <f t="shared" si="12"/>
        <v>6.5514654849125167</v>
      </c>
      <c r="AA12" s="2">
        <v>0.85899999999999999</v>
      </c>
      <c r="AB12" s="2">
        <v>0.11</v>
      </c>
      <c r="AC12" s="9">
        <f t="shared" si="13"/>
        <v>51.960866043590919</v>
      </c>
      <c r="AD12" s="2">
        <v>0.78800000000000003</v>
      </c>
      <c r="AE12" s="2">
        <v>0.13300000000000001</v>
      </c>
      <c r="AF12" s="9">
        <f t="shared" si="14"/>
        <v>47.948710097352986</v>
      </c>
      <c r="AG12" s="2">
        <v>7.8559999999999999</v>
      </c>
      <c r="AH12" s="2">
        <v>7.6159999999999997</v>
      </c>
      <c r="AI12" s="9">
        <f t="shared" si="15"/>
        <v>10.941672267071429</v>
      </c>
      <c r="AJ12" s="2">
        <v>0.58299999999999996</v>
      </c>
      <c r="AK12" s="2">
        <v>0.106</v>
      </c>
      <c r="AL12" s="9">
        <f t="shared" si="0"/>
        <v>35.553480842246657</v>
      </c>
      <c r="AM12" s="2">
        <v>0.54700000000000004</v>
      </c>
      <c r="AN12" s="2">
        <v>4.2999999999999997E-2</v>
      </c>
      <c r="AO12" s="9">
        <f t="shared" si="1"/>
        <v>32.921251495044963</v>
      </c>
      <c r="AP12" s="2">
        <v>4.2759999999999998</v>
      </c>
      <c r="AQ12" s="2">
        <v>3.202</v>
      </c>
      <c r="AR12" s="9">
        <f t="shared" si="2"/>
        <v>5.3420014975662449</v>
      </c>
      <c r="AS12" s="2">
        <v>0.16400000000000001</v>
      </c>
      <c r="AT12" s="2">
        <v>2.8000000000000001E-2</v>
      </c>
      <c r="AU12" s="9">
        <f t="shared" si="3"/>
        <v>9.9823844846810026</v>
      </c>
      <c r="AV12" s="2">
        <v>0.36699999999999999</v>
      </c>
      <c r="AW12" s="2">
        <v>3.9E-2</v>
      </c>
      <c r="AX12" s="9">
        <f t="shared" si="4"/>
        <v>22.143983381496653</v>
      </c>
      <c r="AY12" s="2">
        <v>0.24399999999999999</v>
      </c>
      <c r="AZ12" s="2">
        <v>6.2E-2</v>
      </c>
      <c r="BA12" s="9">
        <f t="shared" si="16"/>
        <v>15.105230882048774</v>
      </c>
      <c r="BB12" s="9">
        <f t="shared" si="17"/>
        <v>824.55988062527342</v>
      </c>
      <c r="BD12" s="9">
        <f t="shared" si="18"/>
        <v>46.925549132947978</v>
      </c>
    </row>
    <row r="13" spans="1:56" ht="16" thickBot="1" x14ac:dyDescent="0.25">
      <c r="A13" s="3">
        <v>0.1875</v>
      </c>
      <c r="B13" s="4">
        <v>42907</v>
      </c>
      <c r="C13" s="2">
        <v>0.20760000000000001</v>
      </c>
      <c r="D13" s="2">
        <v>0</v>
      </c>
      <c r="E13" s="9">
        <f t="shared" si="5"/>
        <v>415.2</v>
      </c>
      <c r="F13" s="2">
        <v>0.52200000000000002</v>
      </c>
      <c r="G13" s="2">
        <v>5.0999999999999997E-2</v>
      </c>
      <c r="H13" s="9">
        <f t="shared" si="6"/>
        <v>31.469127728616822</v>
      </c>
      <c r="I13" s="2">
        <v>0.42799999999999999</v>
      </c>
      <c r="J13" s="2">
        <v>7.0000000000000007E-2</v>
      </c>
      <c r="K13" s="9">
        <f t="shared" si="7"/>
        <v>26.021191363963332</v>
      </c>
      <c r="L13" s="2">
        <v>7.0999999999999994E-2</v>
      </c>
      <c r="M13" s="2">
        <v>6.7000000000000004E-2</v>
      </c>
      <c r="N13" s="9">
        <f t="shared" si="8"/>
        <v>5.8573031336955745</v>
      </c>
      <c r="O13" s="2">
        <v>0.6</v>
      </c>
      <c r="P13" s="2">
        <v>0.14899999999999999</v>
      </c>
      <c r="Q13" s="9">
        <f t="shared" si="9"/>
        <v>37.093444164703818</v>
      </c>
      <c r="R13" s="2">
        <v>0.68700000000000006</v>
      </c>
      <c r="S13" s="2">
        <v>6.9000000000000006E-2</v>
      </c>
      <c r="T13" s="9">
        <f t="shared" si="10"/>
        <v>41.42738224894255</v>
      </c>
      <c r="U13" s="2">
        <v>0.46500000000000002</v>
      </c>
      <c r="V13" s="2">
        <v>6.8000000000000005E-2</v>
      </c>
      <c r="W13" s="9">
        <f t="shared" si="11"/>
        <v>28.196744492937476</v>
      </c>
      <c r="X13" s="2">
        <v>4.3879999999999999</v>
      </c>
      <c r="Y13" s="2">
        <v>4.9000000000000004</v>
      </c>
      <c r="Z13" s="9">
        <f t="shared" si="12"/>
        <v>6.5775788858819473</v>
      </c>
      <c r="AA13" s="2">
        <v>0.84299999999999997</v>
      </c>
      <c r="AB13" s="2">
        <v>0.104</v>
      </c>
      <c r="AC13" s="9">
        <f t="shared" si="13"/>
        <v>50.963457496523922</v>
      </c>
      <c r="AD13" s="2">
        <v>0.82299999999999995</v>
      </c>
      <c r="AE13" s="2">
        <v>0.13400000000000001</v>
      </c>
      <c r="AF13" s="9">
        <f t="shared" si="14"/>
        <v>50.030250848861428</v>
      </c>
      <c r="AG13" s="2">
        <v>7.726</v>
      </c>
      <c r="AH13" s="2">
        <v>7.4279999999999999</v>
      </c>
      <c r="AI13" s="9">
        <f t="shared" si="15"/>
        <v>10.717567821105682</v>
      </c>
      <c r="AJ13" s="2">
        <v>0.56200000000000006</v>
      </c>
      <c r="AK13" s="2">
        <v>6.2E-2</v>
      </c>
      <c r="AL13" s="9">
        <f t="shared" si="0"/>
        <v>33.924575163146848</v>
      </c>
      <c r="AM13" s="2">
        <v>0.56399999999999995</v>
      </c>
      <c r="AN13" s="2">
        <v>4.7E-2</v>
      </c>
      <c r="AO13" s="9">
        <f t="shared" si="1"/>
        <v>33.957296712194271</v>
      </c>
      <c r="AP13" s="2">
        <v>4.55</v>
      </c>
      <c r="AQ13" s="2">
        <v>3.5419999999999998</v>
      </c>
      <c r="AR13" s="9">
        <f t="shared" si="2"/>
        <v>5.7661307650798204</v>
      </c>
      <c r="AS13" s="2">
        <v>0.159</v>
      </c>
      <c r="AT13" s="2">
        <v>2.9000000000000001E-2</v>
      </c>
      <c r="AU13" s="9">
        <f t="shared" si="3"/>
        <v>9.6973810897582045</v>
      </c>
      <c r="AV13" s="2">
        <v>0.33700000000000002</v>
      </c>
      <c r="AW13" s="2">
        <v>3.2000000000000001E-2</v>
      </c>
      <c r="AX13" s="9">
        <f t="shared" si="4"/>
        <v>20.310952710298945</v>
      </c>
      <c r="AY13" s="2">
        <v>0.249</v>
      </c>
      <c r="AZ13" s="2">
        <v>6.7000000000000004E-2</v>
      </c>
      <c r="BA13" s="9">
        <f t="shared" si="16"/>
        <v>15.471392956033403</v>
      </c>
      <c r="BB13" s="9">
        <f t="shared" si="17"/>
        <v>822.68177758174397</v>
      </c>
      <c r="BD13" s="9">
        <f t="shared" si="18"/>
        <v>46.847630057803478</v>
      </c>
    </row>
    <row r="14" spans="1:56" ht="16" thickBot="1" x14ac:dyDescent="0.25">
      <c r="A14" s="3">
        <v>0.20833333333333334</v>
      </c>
      <c r="B14" s="4">
        <v>42907</v>
      </c>
      <c r="C14" s="2">
        <v>0.2054</v>
      </c>
      <c r="D14" s="2">
        <v>0</v>
      </c>
      <c r="E14" s="9">
        <f t="shared" si="5"/>
        <v>410.8</v>
      </c>
      <c r="F14" s="2">
        <v>0.53300000000000003</v>
      </c>
      <c r="G14" s="2">
        <v>4.4999999999999998E-2</v>
      </c>
      <c r="H14" s="9">
        <f t="shared" si="6"/>
        <v>32.093775097361167</v>
      </c>
      <c r="I14" s="2">
        <v>0.42699999999999999</v>
      </c>
      <c r="J14" s="2">
        <v>6.5000000000000002E-2</v>
      </c>
      <c r="K14" s="9">
        <f t="shared" si="7"/>
        <v>25.915138432970025</v>
      </c>
      <c r="L14" s="2">
        <v>7.1999999999999995E-2</v>
      </c>
      <c r="M14" s="2">
        <v>6.9000000000000006E-2</v>
      </c>
      <c r="N14" s="9">
        <f t="shared" si="8"/>
        <v>5.9834772498940776</v>
      </c>
      <c r="O14" s="2">
        <v>0.58499999999999996</v>
      </c>
      <c r="P14" s="2">
        <v>0.14599999999999999</v>
      </c>
      <c r="Q14" s="9">
        <f t="shared" si="9"/>
        <v>36.176616757236985</v>
      </c>
      <c r="R14" s="2">
        <v>0.624</v>
      </c>
      <c r="S14" s="2">
        <v>7.3999999999999996E-2</v>
      </c>
      <c r="T14" s="9">
        <f t="shared" si="10"/>
        <v>37.70235005937959</v>
      </c>
      <c r="U14" s="2">
        <v>0.45400000000000001</v>
      </c>
      <c r="V14" s="2">
        <v>7.0999999999999994E-2</v>
      </c>
      <c r="W14" s="9">
        <f t="shared" si="11"/>
        <v>27.571093558290357</v>
      </c>
      <c r="X14" s="2">
        <v>4.3760000000000003</v>
      </c>
      <c r="Y14" s="2">
        <v>4.9119999999999999</v>
      </c>
      <c r="Z14" s="9">
        <f t="shared" si="12"/>
        <v>6.5785347912738139</v>
      </c>
      <c r="AA14" s="2">
        <v>0.90600000000000003</v>
      </c>
      <c r="AB14" s="2">
        <v>0.10100000000000001</v>
      </c>
      <c r="AC14" s="9">
        <f t="shared" si="13"/>
        <v>54.696738476804995</v>
      </c>
      <c r="AD14" s="2">
        <v>0.81399999999999995</v>
      </c>
      <c r="AE14" s="2">
        <v>0.13600000000000001</v>
      </c>
      <c r="AF14" s="9">
        <f t="shared" si="14"/>
        <v>49.516978906229724</v>
      </c>
      <c r="AG14" s="2">
        <v>7.8259999999999996</v>
      </c>
      <c r="AH14" s="2">
        <v>7.5860000000000003</v>
      </c>
      <c r="AI14" s="9">
        <f t="shared" si="15"/>
        <v>10.899250983439183</v>
      </c>
      <c r="AJ14" s="2">
        <v>0.47099999999999997</v>
      </c>
      <c r="AK14" s="2">
        <v>5.3999999999999999E-2</v>
      </c>
      <c r="AL14" s="9">
        <f t="shared" si="0"/>
        <v>28.445126120303982</v>
      </c>
      <c r="AM14" s="2">
        <v>0.50900000000000001</v>
      </c>
      <c r="AN14" s="2">
        <v>3.3000000000000002E-2</v>
      </c>
      <c r="AO14" s="9">
        <f t="shared" si="1"/>
        <v>30.604117370053331</v>
      </c>
      <c r="AP14" s="2">
        <v>4.524</v>
      </c>
      <c r="AQ14" s="2">
        <v>3.5139999999999998</v>
      </c>
      <c r="AR14" s="9">
        <f t="shared" si="2"/>
        <v>5.7284179316806139</v>
      </c>
      <c r="AS14" s="2">
        <v>0.14199999999999999</v>
      </c>
      <c r="AT14" s="2">
        <v>2.8000000000000001E-2</v>
      </c>
      <c r="AU14" s="9">
        <f t="shared" si="3"/>
        <v>8.6840543526627005</v>
      </c>
      <c r="AV14" s="2">
        <v>0.23400000000000001</v>
      </c>
      <c r="AW14" s="2">
        <v>3.5000000000000003E-2</v>
      </c>
      <c r="AX14" s="9">
        <f t="shared" si="4"/>
        <v>14.196182585469939</v>
      </c>
      <c r="AY14" s="2">
        <v>0.245</v>
      </c>
      <c r="AZ14" s="2">
        <v>6.3E-2</v>
      </c>
      <c r="BA14" s="9">
        <f t="shared" si="16"/>
        <v>15.178221239657827</v>
      </c>
      <c r="BB14" s="9">
        <f t="shared" si="17"/>
        <v>800.7700739127082</v>
      </c>
      <c r="BD14" s="9">
        <f t="shared" si="18"/>
        <v>45.57722543352601</v>
      </c>
    </row>
    <row r="15" spans="1:56" ht="16" thickBot="1" x14ac:dyDescent="0.25">
      <c r="A15" s="3">
        <v>0.22916666666666666</v>
      </c>
      <c r="B15" s="4">
        <v>42907</v>
      </c>
      <c r="C15" s="2">
        <v>0.20580000000000001</v>
      </c>
      <c r="D15" s="2">
        <v>0</v>
      </c>
      <c r="E15" s="9">
        <f t="shared" si="5"/>
        <v>411.6</v>
      </c>
      <c r="F15" s="2">
        <v>0.51800000000000002</v>
      </c>
      <c r="G15" s="2">
        <v>0.04</v>
      </c>
      <c r="H15" s="9">
        <f t="shared" si="6"/>
        <v>31.17252636537501</v>
      </c>
      <c r="I15" s="2">
        <v>0.42099999999999999</v>
      </c>
      <c r="J15" s="2">
        <v>7.2999999999999995E-2</v>
      </c>
      <c r="K15" s="9">
        <f t="shared" si="7"/>
        <v>25.636926492854009</v>
      </c>
      <c r="L15" s="2">
        <v>7.2999999999999995E-2</v>
      </c>
      <c r="M15" s="2">
        <v>7.0000000000000007E-2</v>
      </c>
      <c r="N15" s="9">
        <f t="shared" si="8"/>
        <v>6.0683111324321537</v>
      </c>
      <c r="O15" s="2">
        <v>0.57799999999999996</v>
      </c>
      <c r="P15" s="2">
        <v>0.14699999999999999</v>
      </c>
      <c r="Q15" s="9">
        <f t="shared" si="9"/>
        <v>35.784002012072371</v>
      </c>
      <c r="R15" s="2">
        <v>0.57599999999999996</v>
      </c>
      <c r="S15" s="2">
        <v>7.2999999999999995E-2</v>
      </c>
      <c r="T15" s="9">
        <f t="shared" si="10"/>
        <v>34.836446431862129</v>
      </c>
      <c r="U15" s="2">
        <v>0.45700000000000002</v>
      </c>
      <c r="V15" s="2">
        <v>7.2999999999999995E-2</v>
      </c>
      <c r="W15" s="9">
        <f t="shared" si="11"/>
        <v>27.767621432164475</v>
      </c>
      <c r="X15" s="2">
        <v>4.3719999999999999</v>
      </c>
      <c r="Y15" s="2">
        <v>4.8499999999999996</v>
      </c>
      <c r="Z15" s="9">
        <f t="shared" si="12"/>
        <v>6.529692488930853</v>
      </c>
      <c r="AA15" s="2">
        <v>0.88</v>
      </c>
      <c r="AB15" s="2">
        <v>0.10100000000000001</v>
      </c>
      <c r="AC15" s="9">
        <f t="shared" si="13"/>
        <v>53.146623599246645</v>
      </c>
      <c r="AD15" s="2">
        <v>0.83299999999999996</v>
      </c>
      <c r="AE15" s="2">
        <v>0.13</v>
      </c>
      <c r="AF15" s="9">
        <f t="shared" si="14"/>
        <v>50.584981961052435</v>
      </c>
      <c r="AG15" s="2">
        <v>7.8259999999999996</v>
      </c>
      <c r="AH15" s="2">
        <v>7.5880000000000001</v>
      </c>
      <c r="AI15" s="9">
        <f t="shared" si="15"/>
        <v>10.900643100294587</v>
      </c>
      <c r="AJ15" s="2">
        <v>0.55700000000000005</v>
      </c>
      <c r="AK15" s="2">
        <v>0.107</v>
      </c>
      <c r="AL15" s="9">
        <f t="shared" si="0"/>
        <v>34.031056404408019</v>
      </c>
      <c r="AM15" s="2">
        <v>0.53300000000000003</v>
      </c>
      <c r="AN15" s="2">
        <v>4.1000000000000002E-2</v>
      </c>
      <c r="AO15" s="9">
        <f t="shared" si="1"/>
        <v>32.074475833597035</v>
      </c>
      <c r="AP15" s="2">
        <v>4.2439999999999998</v>
      </c>
      <c r="AQ15" s="2">
        <v>3.1560000000000001</v>
      </c>
      <c r="AR15" s="9">
        <f t="shared" si="2"/>
        <v>5.2888441081204123</v>
      </c>
      <c r="AS15" s="2">
        <v>0.14799999999999999</v>
      </c>
      <c r="AT15" s="2">
        <v>2.5000000000000001E-2</v>
      </c>
      <c r="AU15" s="9">
        <f t="shared" si="3"/>
        <v>9.0057981323145366</v>
      </c>
      <c r="AV15" s="2">
        <v>0.23</v>
      </c>
      <c r="AW15" s="2">
        <v>3.6999999999999998E-2</v>
      </c>
      <c r="AX15" s="9">
        <f t="shared" si="4"/>
        <v>13.977424655493587</v>
      </c>
      <c r="AY15" s="2">
        <v>0.26200000000000001</v>
      </c>
      <c r="AZ15" s="2">
        <v>0.06</v>
      </c>
      <c r="BA15" s="9">
        <f t="shared" si="16"/>
        <v>16.126946394156583</v>
      </c>
      <c r="BB15" s="9">
        <f t="shared" si="17"/>
        <v>804.53232054437478</v>
      </c>
      <c r="BD15" s="9">
        <f t="shared" si="18"/>
        <v>45.780462427745654</v>
      </c>
    </row>
    <row r="16" spans="1:56" ht="16" thickBot="1" x14ac:dyDescent="0.25">
      <c r="A16" s="3">
        <v>0.25</v>
      </c>
      <c r="B16" s="4">
        <v>42907</v>
      </c>
      <c r="C16" s="2">
        <v>0.2046</v>
      </c>
      <c r="D16" s="2">
        <v>0</v>
      </c>
      <c r="E16" s="9">
        <f t="shared" si="5"/>
        <v>409.2</v>
      </c>
      <c r="F16" s="2">
        <v>0.55900000000000005</v>
      </c>
      <c r="G16" s="2">
        <v>5.3999999999999999E-2</v>
      </c>
      <c r="H16" s="9">
        <f t="shared" si="6"/>
        <v>33.696130341628248</v>
      </c>
      <c r="I16" s="2">
        <v>0.42199999999999999</v>
      </c>
      <c r="J16" s="2">
        <v>7.0999999999999994E-2</v>
      </c>
      <c r="K16" s="9">
        <f t="shared" si="7"/>
        <v>25.675864152935532</v>
      </c>
      <c r="L16" s="2">
        <v>7.0999999999999994E-2</v>
      </c>
      <c r="M16" s="2">
        <v>6.8000000000000005E-2</v>
      </c>
      <c r="N16" s="9">
        <f t="shared" si="8"/>
        <v>5.8986439119512886</v>
      </c>
      <c r="O16" s="2">
        <v>0.56299999999999994</v>
      </c>
      <c r="P16" s="2">
        <v>0.15</v>
      </c>
      <c r="Q16" s="9">
        <f t="shared" si="9"/>
        <v>34.958380969375568</v>
      </c>
      <c r="R16" s="2">
        <v>0.56899999999999995</v>
      </c>
      <c r="S16" s="2">
        <v>7.5999999999999998E-2</v>
      </c>
      <c r="T16" s="9">
        <f t="shared" si="10"/>
        <v>34.443188005758117</v>
      </c>
      <c r="U16" s="2">
        <v>0.46800000000000003</v>
      </c>
      <c r="V16" s="2">
        <v>6.6000000000000003E-2</v>
      </c>
      <c r="W16" s="9">
        <f t="shared" si="11"/>
        <v>28.357856054363491</v>
      </c>
      <c r="X16" s="2">
        <v>4.3680000000000003</v>
      </c>
      <c r="Y16" s="2">
        <v>4.8460000000000001</v>
      </c>
      <c r="Z16" s="9">
        <f t="shared" si="12"/>
        <v>6.5240432248721349</v>
      </c>
      <c r="AA16" s="2">
        <v>0.89900000000000002</v>
      </c>
      <c r="AB16" s="2">
        <v>0.105</v>
      </c>
      <c r="AC16" s="9">
        <f t="shared" si="13"/>
        <v>54.306662574678626</v>
      </c>
      <c r="AD16" s="2">
        <v>0.80700000000000005</v>
      </c>
      <c r="AE16" s="2">
        <v>0.122</v>
      </c>
      <c r="AF16" s="9">
        <f t="shared" si="14"/>
        <v>48.970182764617086</v>
      </c>
      <c r="AG16" s="2">
        <v>7.6779999999999999</v>
      </c>
      <c r="AH16" s="2">
        <v>7.3380000000000001</v>
      </c>
      <c r="AI16" s="9">
        <f t="shared" si="15"/>
        <v>10.620636892390211</v>
      </c>
      <c r="AJ16" s="2">
        <v>0.499</v>
      </c>
      <c r="AK16" s="2">
        <v>7.6999999999999999E-2</v>
      </c>
      <c r="AL16" s="9">
        <f t="shared" si="0"/>
        <v>30.294355909971081</v>
      </c>
      <c r="AM16" s="2">
        <v>0.52400000000000002</v>
      </c>
      <c r="AN16" s="2">
        <v>3.5999999999999997E-2</v>
      </c>
      <c r="AO16" s="9">
        <f t="shared" si="1"/>
        <v>31.514111125018268</v>
      </c>
      <c r="AP16" s="2">
        <v>4.3780000000000001</v>
      </c>
      <c r="AQ16" s="2">
        <v>3.3439999999999999</v>
      </c>
      <c r="AR16" s="9">
        <f t="shared" si="2"/>
        <v>5.5090126157052861</v>
      </c>
      <c r="AS16" s="2">
        <v>0.159</v>
      </c>
      <c r="AT16" s="2">
        <v>2.9000000000000001E-2</v>
      </c>
      <c r="AU16" s="9">
        <f t="shared" si="3"/>
        <v>9.6973810897582045</v>
      </c>
      <c r="AV16" s="2">
        <v>0.30399999999999999</v>
      </c>
      <c r="AW16" s="2">
        <v>3.5000000000000003E-2</v>
      </c>
      <c r="AX16" s="9">
        <f t="shared" si="4"/>
        <v>18.360490189534701</v>
      </c>
      <c r="AY16" s="2">
        <v>0.27200000000000002</v>
      </c>
      <c r="AZ16" s="2">
        <v>6.5000000000000002E-2</v>
      </c>
      <c r="BA16" s="9">
        <f t="shared" si="16"/>
        <v>16.779523235181625</v>
      </c>
      <c r="BB16" s="9">
        <f t="shared" si="17"/>
        <v>804.80646305773951</v>
      </c>
      <c r="BD16" s="9">
        <f t="shared" si="18"/>
        <v>45.81410404624279</v>
      </c>
    </row>
    <row r="17" spans="1:56" ht="16" thickBot="1" x14ac:dyDescent="0.25">
      <c r="A17" s="3">
        <v>0.27083333333333331</v>
      </c>
      <c r="B17" s="4">
        <v>42907</v>
      </c>
      <c r="C17" s="2">
        <v>0.20180000000000001</v>
      </c>
      <c r="D17" s="2">
        <v>0</v>
      </c>
      <c r="E17" s="9">
        <f t="shared" si="5"/>
        <v>403.6</v>
      </c>
      <c r="F17" s="2">
        <v>0.50900000000000001</v>
      </c>
      <c r="G17" s="2">
        <v>5.8000000000000003E-2</v>
      </c>
      <c r="H17" s="9">
        <f t="shared" si="6"/>
        <v>30.737631658929089</v>
      </c>
      <c r="I17" s="2">
        <v>0.40100000000000002</v>
      </c>
      <c r="J17" s="2">
        <v>7.1999999999999995E-2</v>
      </c>
      <c r="K17" s="9">
        <f t="shared" si="7"/>
        <v>24.444754038443506</v>
      </c>
      <c r="L17" s="2">
        <v>7.0999999999999994E-2</v>
      </c>
      <c r="M17" s="2">
        <v>6.8000000000000005E-2</v>
      </c>
      <c r="N17" s="9">
        <f t="shared" si="8"/>
        <v>5.8986439119512886</v>
      </c>
      <c r="O17" s="2">
        <v>0.57499999999999996</v>
      </c>
      <c r="P17" s="2">
        <v>0.14899999999999999</v>
      </c>
      <c r="Q17" s="9">
        <f t="shared" si="9"/>
        <v>35.63949494591639</v>
      </c>
      <c r="R17" s="2">
        <v>0.60899999999999999</v>
      </c>
      <c r="S17" s="2">
        <v>6.7000000000000004E-2</v>
      </c>
      <c r="T17" s="9">
        <f t="shared" si="10"/>
        <v>36.76046789691339</v>
      </c>
      <c r="U17" s="2">
        <v>0.45300000000000001</v>
      </c>
      <c r="V17" s="2">
        <v>6.8000000000000005E-2</v>
      </c>
      <c r="W17" s="9">
        <f t="shared" si="11"/>
        <v>27.484519279041429</v>
      </c>
      <c r="X17" s="2">
        <v>4.3140000000000001</v>
      </c>
      <c r="Y17" s="2">
        <v>4.782</v>
      </c>
      <c r="Z17" s="9">
        <f t="shared" si="12"/>
        <v>6.440350922115968</v>
      </c>
      <c r="AA17" s="2">
        <v>0.86899999999999999</v>
      </c>
      <c r="AB17" s="2">
        <v>0.10100000000000001</v>
      </c>
      <c r="AC17" s="9">
        <f t="shared" si="13"/>
        <v>52.490982082639675</v>
      </c>
      <c r="AD17" s="2">
        <v>0.83399999999999996</v>
      </c>
      <c r="AE17" s="2">
        <v>0.13200000000000001</v>
      </c>
      <c r="AF17" s="9">
        <f t="shared" si="14"/>
        <v>50.662885823845443</v>
      </c>
      <c r="AG17" s="2">
        <v>7.6980000000000004</v>
      </c>
      <c r="AH17" s="2">
        <v>7.3940000000000001</v>
      </c>
      <c r="AI17" s="9">
        <f t="shared" si="15"/>
        <v>10.673820309523672</v>
      </c>
      <c r="AJ17" s="2">
        <v>0.56999999999999995</v>
      </c>
      <c r="AK17" s="2">
        <v>0.11700000000000001</v>
      </c>
      <c r="AL17" s="9">
        <f t="shared" si="0"/>
        <v>34.913040543613498</v>
      </c>
      <c r="AM17" s="2">
        <v>0.53200000000000003</v>
      </c>
      <c r="AN17" s="2">
        <v>4.2999999999999997E-2</v>
      </c>
      <c r="AO17" s="9">
        <f t="shared" si="1"/>
        <v>32.024097176969718</v>
      </c>
      <c r="AP17" s="2">
        <v>4.22</v>
      </c>
      <c r="AQ17" s="2">
        <v>3.12</v>
      </c>
      <c r="AR17" s="9">
        <f t="shared" si="2"/>
        <v>5.2481234741572154</v>
      </c>
      <c r="AS17" s="2">
        <v>0.16800000000000001</v>
      </c>
      <c r="AT17" s="2">
        <v>0.03</v>
      </c>
      <c r="AU17" s="9">
        <f t="shared" si="3"/>
        <v>10.239453110396083</v>
      </c>
      <c r="AV17" s="2">
        <v>0.376</v>
      </c>
      <c r="AW17" s="2">
        <v>3.2000000000000001E-2</v>
      </c>
      <c r="AX17" s="9">
        <f t="shared" si="4"/>
        <v>22.64155471693585</v>
      </c>
      <c r="AY17" s="2">
        <v>0.312</v>
      </c>
      <c r="AZ17" s="2">
        <v>6.8000000000000005E-2</v>
      </c>
      <c r="BA17" s="9">
        <f t="shared" si="16"/>
        <v>19.159457194816351</v>
      </c>
      <c r="BB17" s="9">
        <f t="shared" si="17"/>
        <v>809.05927708620868</v>
      </c>
      <c r="BD17" s="9">
        <f t="shared" si="18"/>
        <v>46.044624277456641</v>
      </c>
    </row>
    <row r="18" spans="1:56" ht="16" thickBot="1" x14ac:dyDescent="0.25">
      <c r="A18" s="3">
        <v>0.29166666666666669</v>
      </c>
      <c r="B18" s="4">
        <v>42907</v>
      </c>
      <c r="C18" s="2">
        <v>0.1978</v>
      </c>
      <c r="D18" s="2">
        <v>0</v>
      </c>
      <c r="E18" s="9">
        <f t="shared" si="5"/>
        <v>395.6</v>
      </c>
      <c r="F18" s="2">
        <v>0.47099999999999997</v>
      </c>
      <c r="G18" s="2">
        <v>6.2E-2</v>
      </c>
      <c r="H18" s="9">
        <f t="shared" si="6"/>
        <v>28.503789221785933</v>
      </c>
      <c r="I18" s="2">
        <v>0.44500000000000001</v>
      </c>
      <c r="J18" s="2">
        <v>7.8E-2</v>
      </c>
      <c r="K18" s="9">
        <f t="shared" si="7"/>
        <v>27.107054432379776</v>
      </c>
      <c r="L18" s="2">
        <v>7.0000000000000007E-2</v>
      </c>
      <c r="M18" s="2">
        <v>6.6000000000000003E-2</v>
      </c>
      <c r="N18" s="9">
        <f t="shared" si="8"/>
        <v>5.7724864659867325</v>
      </c>
      <c r="O18" s="2">
        <v>0.52800000000000002</v>
      </c>
      <c r="P18" s="2">
        <v>0.15</v>
      </c>
      <c r="Q18" s="9">
        <f t="shared" si="9"/>
        <v>32.933605936793505</v>
      </c>
      <c r="R18" s="2">
        <v>0.628</v>
      </c>
      <c r="S18" s="2">
        <v>7.3999999999999996E-2</v>
      </c>
      <c r="T18" s="9">
        <f t="shared" si="10"/>
        <v>37.940690557763972</v>
      </c>
      <c r="U18" s="2">
        <v>0.48099999999999998</v>
      </c>
      <c r="V18" s="2">
        <v>7.2999999999999995E-2</v>
      </c>
      <c r="W18" s="9">
        <f t="shared" si="11"/>
        <v>29.190477899479479</v>
      </c>
      <c r="X18" s="2">
        <v>4.2859999999999996</v>
      </c>
      <c r="Y18" s="2">
        <v>4.7320000000000002</v>
      </c>
      <c r="Z18" s="9">
        <f t="shared" si="12"/>
        <v>6.3844827511709985</v>
      </c>
      <c r="AA18" s="2">
        <v>0.89900000000000002</v>
      </c>
      <c r="AB18" s="2">
        <v>0.10199999999999999</v>
      </c>
      <c r="AC18" s="9">
        <f t="shared" si="13"/>
        <v>54.286075562707609</v>
      </c>
      <c r="AD18" s="2">
        <v>0.874</v>
      </c>
      <c r="AE18" s="2">
        <v>0.14000000000000001</v>
      </c>
      <c r="AF18" s="9">
        <f t="shared" si="14"/>
        <v>53.10850779300808</v>
      </c>
      <c r="AG18" s="2">
        <v>7.6059999999999999</v>
      </c>
      <c r="AH18" s="2">
        <v>7.2240000000000002</v>
      </c>
      <c r="AI18" s="9">
        <f t="shared" si="15"/>
        <v>10.489871877196594</v>
      </c>
      <c r="AJ18" s="2">
        <v>0.52600000000000002</v>
      </c>
      <c r="AK18" s="2">
        <v>9.6000000000000002E-2</v>
      </c>
      <c r="AL18" s="9">
        <f t="shared" si="0"/>
        <v>32.081321668534791</v>
      </c>
      <c r="AM18" s="2">
        <v>0.502</v>
      </c>
      <c r="AN18" s="2">
        <v>3.4000000000000002E-2</v>
      </c>
      <c r="AO18" s="9">
        <f t="shared" si="1"/>
        <v>30.189004620888053</v>
      </c>
      <c r="AP18" s="2">
        <v>4.2539999999999996</v>
      </c>
      <c r="AQ18" s="2">
        <v>3.21</v>
      </c>
      <c r="AR18" s="9">
        <f t="shared" si="2"/>
        <v>5.3292228326464262</v>
      </c>
      <c r="AS18" s="2">
        <v>0.17399999999999999</v>
      </c>
      <c r="AT18" s="2">
        <v>0.03</v>
      </c>
      <c r="AU18" s="9">
        <f t="shared" si="3"/>
        <v>10.594036058084756</v>
      </c>
      <c r="AV18" s="2">
        <v>0.35799999999999998</v>
      </c>
      <c r="AW18" s="2">
        <v>3.7999999999999999E-2</v>
      </c>
      <c r="AX18" s="9">
        <f t="shared" si="4"/>
        <v>21.60066665637892</v>
      </c>
      <c r="AY18" s="2">
        <v>0.251</v>
      </c>
      <c r="AZ18" s="2">
        <v>5.7000000000000002E-2</v>
      </c>
      <c r="BA18" s="9">
        <f t="shared" si="16"/>
        <v>15.443445211480499</v>
      </c>
      <c r="BB18" s="9">
        <f t="shared" si="17"/>
        <v>796.55473954628621</v>
      </c>
      <c r="BD18" s="9">
        <f t="shared" si="18"/>
        <v>45.327514450867049</v>
      </c>
    </row>
    <row r="19" spans="1:56" ht="16" thickBot="1" x14ac:dyDescent="0.25">
      <c r="A19" s="3">
        <v>0.3125</v>
      </c>
      <c r="B19" s="4">
        <v>42907</v>
      </c>
      <c r="C19" s="2">
        <v>0.19120000000000001</v>
      </c>
      <c r="D19" s="2">
        <v>0</v>
      </c>
      <c r="E19" s="9">
        <f t="shared" si="5"/>
        <v>382.40000000000003</v>
      </c>
      <c r="F19" s="2">
        <v>0.46300000000000002</v>
      </c>
      <c r="G19" s="2">
        <v>5.8999999999999997E-2</v>
      </c>
      <c r="H19" s="9">
        <f t="shared" si="6"/>
        <v>28.004642472275918</v>
      </c>
      <c r="I19" s="2">
        <v>0.433</v>
      </c>
      <c r="J19" s="2">
        <v>6.8000000000000005E-2</v>
      </c>
      <c r="K19" s="9">
        <f t="shared" si="7"/>
        <v>26.2984182033825</v>
      </c>
      <c r="L19" s="2">
        <v>7.0000000000000007E-2</v>
      </c>
      <c r="M19" s="2">
        <v>6.5000000000000002E-2</v>
      </c>
      <c r="N19" s="9">
        <f t="shared" si="8"/>
        <v>5.7314919523628411</v>
      </c>
      <c r="O19" s="2">
        <v>0.58899999999999997</v>
      </c>
      <c r="P19" s="2">
        <v>0.14799999999999999</v>
      </c>
      <c r="Q19" s="9">
        <f t="shared" si="9"/>
        <v>36.438578457453573</v>
      </c>
      <c r="R19" s="2">
        <v>0.60499999999999998</v>
      </c>
      <c r="S19" s="2">
        <v>7.3999999999999996E-2</v>
      </c>
      <c r="T19" s="9">
        <f t="shared" si="10"/>
        <v>36.57052911840352</v>
      </c>
      <c r="U19" s="2">
        <v>0.45</v>
      </c>
      <c r="V19" s="2">
        <v>6.5000000000000002E-2</v>
      </c>
      <c r="W19" s="9">
        <f t="shared" si="11"/>
        <v>27.280212609142183</v>
      </c>
      <c r="X19" s="2">
        <v>4.1820000000000004</v>
      </c>
      <c r="Y19" s="2">
        <v>4.6139999999999999</v>
      </c>
      <c r="Z19" s="9">
        <f t="shared" si="12"/>
        <v>6.2272080421325251</v>
      </c>
      <c r="AA19" s="2">
        <v>0.90300000000000002</v>
      </c>
      <c r="AB19" s="2">
        <v>0.11</v>
      </c>
      <c r="AC19" s="9">
        <f t="shared" si="13"/>
        <v>54.580513006017085</v>
      </c>
      <c r="AD19" s="2">
        <v>0.89500000000000002</v>
      </c>
      <c r="AE19" s="2">
        <v>0.13600000000000001</v>
      </c>
      <c r="AF19" s="9">
        <f t="shared" si="14"/>
        <v>54.316439500394353</v>
      </c>
      <c r="AG19" s="2">
        <v>7.5019999999999998</v>
      </c>
      <c r="AH19" s="2">
        <v>7.1520000000000001</v>
      </c>
      <c r="AI19" s="9">
        <f t="shared" si="15"/>
        <v>10.36489787696917</v>
      </c>
      <c r="AJ19" s="2">
        <v>0.48399999999999999</v>
      </c>
      <c r="AK19" s="2">
        <v>6.0999999999999999E-2</v>
      </c>
      <c r="AL19" s="9">
        <f t="shared" si="0"/>
        <v>29.269731806082543</v>
      </c>
      <c r="AM19" s="2">
        <v>0.52300000000000002</v>
      </c>
      <c r="AN19" s="2">
        <v>3.9E-2</v>
      </c>
      <c r="AO19" s="9">
        <f t="shared" si="1"/>
        <v>31.467125702866475</v>
      </c>
      <c r="AP19" s="2">
        <v>4.2619999999999996</v>
      </c>
      <c r="AQ19" s="2">
        <v>3.206</v>
      </c>
      <c r="AR19" s="9">
        <f t="shared" si="2"/>
        <v>5.3332054151326291</v>
      </c>
      <c r="AS19" s="2">
        <v>0.17399999999999999</v>
      </c>
      <c r="AT19" s="2">
        <v>2.4E-2</v>
      </c>
      <c r="AU19" s="9">
        <f t="shared" si="3"/>
        <v>10.538842441179202</v>
      </c>
      <c r="AV19" s="2">
        <v>0.34300000000000003</v>
      </c>
      <c r="AW19" s="2">
        <v>3.2000000000000001E-2</v>
      </c>
      <c r="AX19" s="9">
        <f t="shared" si="4"/>
        <v>20.669368640575357</v>
      </c>
      <c r="AY19" s="2">
        <v>0.27</v>
      </c>
      <c r="AZ19" s="2">
        <v>0.06</v>
      </c>
      <c r="BA19" s="9">
        <f t="shared" si="16"/>
        <v>16.595180023127199</v>
      </c>
      <c r="BB19" s="9">
        <f t="shared" si="17"/>
        <v>782.08638526749712</v>
      </c>
      <c r="BD19" s="9">
        <f t="shared" si="18"/>
        <v>44.535606936416187</v>
      </c>
    </row>
    <row r="20" spans="1:56" ht="16" thickBot="1" x14ac:dyDescent="0.25">
      <c r="A20" s="3">
        <v>0.33333333333333331</v>
      </c>
      <c r="B20" s="4">
        <v>42907</v>
      </c>
      <c r="C20" s="2">
        <v>0.18940000000000001</v>
      </c>
      <c r="D20" s="2">
        <v>0</v>
      </c>
      <c r="E20" s="9">
        <f t="shared" si="5"/>
        <v>378.8</v>
      </c>
      <c r="F20" s="2">
        <v>0.439</v>
      </c>
      <c r="G20" s="2">
        <v>5.6000000000000001E-2</v>
      </c>
      <c r="H20" s="9">
        <f t="shared" si="6"/>
        <v>26.553440455052147</v>
      </c>
      <c r="I20" s="2">
        <v>0.46700000000000003</v>
      </c>
      <c r="J20" s="2">
        <v>6.7000000000000004E-2</v>
      </c>
      <c r="K20" s="9">
        <f t="shared" si="7"/>
        <v>28.306903751558561</v>
      </c>
      <c r="L20" s="2">
        <v>6.9000000000000006E-2</v>
      </c>
      <c r="M20" s="2">
        <v>6.5000000000000002E-2</v>
      </c>
      <c r="N20" s="9">
        <f t="shared" si="8"/>
        <v>5.6876708765539519</v>
      </c>
      <c r="O20" s="2">
        <v>0.63100000000000001</v>
      </c>
      <c r="P20" s="2">
        <v>0.14000000000000001</v>
      </c>
      <c r="Q20" s="9">
        <f t="shared" si="9"/>
        <v>38.780660128471254</v>
      </c>
      <c r="R20" s="2">
        <v>0.59</v>
      </c>
      <c r="S20" s="2">
        <v>6.8000000000000005E-2</v>
      </c>
      <c r="T20" s="9">
        <f t="shared" si="10"/>
        <v>35.634342985384201</v>
      </c>
      <c r="U20" s="2">
        <v>0.48099999999999998</v>
      </c>
      <c r="V20" s="2">
        <v>6.7000000000000004E-2</v>
      </c>
      <c r="W20" s="9">
        <f t="shared" si="11"/>
        <v>29.138634147811388</v>
      </c>
      <c r="X20" s="2">
        <v>4.1580000000000004</v>
      </c>
      <c r="Y20" s="2">
        <v>4.5519999999999996</v>
      </c>
      <c r="Z20" s="9">
        <f t="shared" si="12"/>
        <v>6.1651981314471964</v>
      </c>
      <c r="AA20" s="2">
        <v>0.9</v>
      </c>
      <c r="AB20" s="2">
        <v>0.10100000000000001</v>
      </c>
      <c r="AC20" s="9">
        <f t="shared" si="13"/>
        <v>54.338969441828766</v>
      </c>
      <c r="AD20" s="2">
        <v>0.88900000000000001</v>
      </c>
      <c r="AE20" s="2">
        <v>0.13300000000000001</v>
      </c>
      <c r="AF20" s="9">
        <f t="shared" si="14"/>
        <v>53.933625874773149</v>
      </c>
      <c r="AG20" s="2">
        <v>7.3159999999999998</v>
      </c>
      <c r="AH20" s="2">
        <v>6.8879999999999999</v>
      </c>
      <c r="AI20" s="9">
        <f t="shared" si="15"/>
        <v>10.048303339370284</v>
      </c>
      <c r="AJ20" s="2">
        <v>0.57799999999999996</v>
      </c>
      <c r="AK20" s="2">
        <v>0.107</v>
      </c>
      <c r="AL20" s="9">
        <f t="shared" si="0"/>
        <v>35.269233050918473</v>
      </c>
      <c r="AM20" s="2">
        <v>0.502</v>
      </c>
      <c r="AN20" s="2">
        <v>3.9E-2</v>
      </c>
      <c r="AO20" s="9">
        <f t="shared" si="1"/>
        <v>30.210759672672911</v>
      </c>
      <c r="AP20" s="2">
        <v>4.032</v>
      </c>
      <c r="AQ20" s="2">
        <v>2.9159999999999999</v>
      </c>
      <c r="AR20" s="9">
        <f t="shared" si="2"/>
        <v>4.9759501605221086</v>
      </c>
      <c r="AS20" s="2">
        <v>0.192</v>
      </c>
      <c r="AT20" s="2">
        <v>2.3E-2</v>
      </c>
      <c r="AU20" s="9">
        <f t="shared" si="3"/>
        <v>11.602361828524398</v>
      </c>
      <c r="AV20" s="2">
        <v>0.35299999999999998</v>
      </c>
      <c r="AW20" s="2">
        <v>3.5000000000000003E-2</v>
      </c>
      <c r="AX20" s="9">
        <f t="shared" si="4"/>
        <v>21.283853034636373</v>
      </c>
      <c r="AY20" s="2">
        <v>0.252</v>
      </c>
      <c r="AZ20" s="2">
        <v>0.06</v>
      </c>
      <c r="BA20" s="9">
        <f t="shared" si="16"/>
        <v>15.54266386434449</v>
      </c>
      <c r="BB20" s="9">
        <f t="shared" si="17"/>
        <v>786.27257074386966</v>
      </c>
      <c r="BD20" s="9">
        <f t="shared" si="18"/>
        <v>44.791098265895947</v>
      </c>
    </row>
    <row r="21" spans="1:56" ht="16" thickBot="1" x14ac:dyDescent="0.25">
      <c r="A21" s="3">
        <v>0.35416666666666669</v>
      </c>
      <c r="B21" s="4">
        <v>42907</v>
      </c>
      <c r="C21" s="2">
        <v>0.186</v>
      </c>
      <c r="D21" s="2">
        <v>0</v>
      </c>
      <c r="E21" s="9">
        <f t="shared" si="5"/>
        <v>372</v>
      </c>
      <c r="F21" s="2">
        <v>0.439</v>
      </c>
      <c r="G21" s="2">
        <v>6.2E-2</v>
      </c>
      <c r="H21" s="9">
        <f t="shared" si="6"/>
        <v>26.601390941076744</v>
      </c>
      <c r="I21" s="2">
        <v>0.43099999999999999</v>
      </c>
      <c r="J21" s="2">
        <v>5.6000000000000001E-2</v>
      </c>
      <c r="K21" s="9">
        <f t="shared" si="7"/>
        <v>26.077369499242057</v>
      </c>
      <c r="L21" s="2">
        <v>6.7000000000000004E-2</v>
      </c>
      <c r="M21" s="2">
        <v>6.3E-2</v>
      </c>
      <c r="N21" s="9">
        <f t="shared" si="8"/>
        <v>5.5180431314008409</v>
      </c>
      <c r="O21" s="2">
        <v>0.56799999999999995</v>
      </c>
      <c r="P21" s="2">
        <v>0.14699999999999999</v>
      </c>
      <c r="Q21" s="9">
        <f t="shared" si="9"/>
        <v>35.20282375037548</v>
      </c>
      <c r="R21" s="2">
        <v>0.60699999999999998</v>
      </c>
      <c r="S21" s="2">
        <v>7.5999999999999998E-2</v>
      </c>
      <c r="T21" s="9">
        <f t="shared" si="10"/>
        <v>36.704359414107742</v>
      </c>
      <c r="U21" s="2">
        <v>0.49199999999999999</v>
      </c>
      <c r="V21" s="2">
        <v>5.7000000000000002E-2</v>
      </c>
      <c r="W21" s="9">
        <f t="shared" si="11"/>
        <v>29.717449419490901</v>
      </c>
      <c r="X21" s="2">
        <v>1.532</v>
      </c>
      <c r="Y21" s="2">
        <v>1.6859999999999999</v>
      </c>
      <c r="Z21" s="9">
        <f t="shared" si="12"/>
        <v>2.2780737477087962</v>
      </c>
      <c r="AA21" s="2">
        <v>1.0329999999999999</v>
      </c>
      <c r="AB21" s="2">
        <v>0.11</v>
      </c>
      <c r="AC21" s="9">
        <f t="shared" si="13"/>
        <v>62.330413122327357</v>
      </c>
      <c r="AD21" s="2">
        <v>0.879</v>
      </c>
      <c r="AE21" s="2">
        <v>0.12</v>
      </c>
      <c r="AF21" s="9">
        <f t="shared" si="14"/>
        <v>53.229198754067305</v>
      </c>
      <c r="AG21" s="2">
        <v>5.52</v>
      </c>
      <c r="AH21" s="2">
        <v>5.1440000000000001</v>
      </c>
      <c r="AI21" s="9">
        <f t="shared" si="15"/>
        <v>7.5452724271559601</v>
      </c>
      <c r="AJ21" s="2">
        <v>0.505</v>
      </c>
      <c r="AK21" s="2">
        <v>5.2999999999999999E-2</v>
      </c>
      <c r="AL21" s="9">
        <f t="shared" si="0"/>
        <v>30.466414295088946</v>
      </c>
      <c r="AM21" s="2">
        <v>0.497</v>
      </c>
      <c r="AN21" s="2">
        <v>3.5999999999999997E-2</v>
      </c>
      <c r="AO21" s="9">
        <f t="shared" si="1"/>
        <v>29.898127031638619</v>
      </c>
      <c r="AP21" s="2">
        <v>3.6</v>
      </c>
      <c r="AQ21" s="2">
        <v>2.71</v>
      </c>
      <c r="AR21" s="9">
        <f t="shared" si="2"/>
        <v>4.5060071016366585</v>
      </c>
      <c r="AS21" s="2">
        <v>0.22</v>
      </c>
      <c r="AT21" s="2">
        <v>2.5000000000000001E-2</v>
      </c>
      <c r="AU21" s="9">
        <f t="shared" si="3"/>
        <v>13.284953895290718</v>
      </c>
      <c r="AV21" s="2">
        <v>0.36099999999999999</v>
      </c>
      <c r="AW21" s="2">
        <v>3.4000000000000002E-2</v>
      </c>
      <c r="AX21" s="9">
        <f t="shared" si="4"/>
        <v>21.755854384509931</v>
      </c>
      <c r="AY21" s="2">
        <v>0.254</v>
      </c>
      <c r="AZ21" s="2">
        <v>5.8999999999999997E-2</v>
      </c>
      <c r="BA21" s="9">
        <f t="shared" si="16"/>
        <v>15.645740634434663</v>
      </c>
      <c r="BB21" s="9">
        <f t="shared" si="17"/>
        <v>772.76149154955283</v>
      </c>
      <c r="BD21" s="9">
        <f t="shared" si="18"/>
        <v>44.152138728323706</v>
      </c>
    </row>
    <row r="22" spans="1:56" ht="16" thickBot="1" x14ac:dyDescent="0.25">
      <c r="A22" s="3">
        <v>0.375</v>
      </c>
      <c r="B22" s="4">
        <v>42907</v>
      </c>
      <c r="C22" s="2">
        <v>0.21179999999999999</v>
      </c>
      <c r="D22" s="2">
        <v>0</v>
      </c>
      <c r="E22" s="9">
        <f t="shared" si="5"/>
        <v>423.59999999999997</v>
      </c>
      <c r="F22" s="2">
        <v>0.44500000000000001</v>
      </c>
      <c r="G22" s="2">
        <v>5.7000000000000002E-2</v>
      </c>
      <c r="H22" s="9">
        <f t="shared" si="6"/>
        <v>26.918142580794832</v>
      </c>
      <c r="I22" s="2">
        <v>0.41299999999999998</v>
      </c>
      <c r="J22" s="2">
        <v>5.8999999999999997E-2</v>
      </c>
      <c r="K22" s="9">
        <f t="shared" si="7"/>
        <v>25.031580054003779</v>
      </c>
      <c r="L22" s="2">
        <v>1.6E-2</v>
      </c>
      <c r="M22" s="2">
        <v>1.4E-2</v>
      </c>
      <c r="N22" s="9">
        <f t="shared" si="8"/>
        <v>1.275617497528158</v>
      </c>
      <c r="O22" s="2">
        <v>0.53400000000000003</v>
      </c>
      <c r="P22" s="2">
        <v>0.13700000000000001</v>
      </c>
      <c r="Q22" s="9">
        <f t="shared" si="9"/>
        <v>33.077635949384295</v>
      </c>
      <c r="R22" s="2">
        <v>0.56299999999999994</v>
      </c>
      <c r="S22" s="2">
        <v>7.0999999999999994E-2</v>
      </c>
      <c r="T22" s="9">
        <f t="shared" si="10"/>
        <v>34.047554978294691</v>
      </c>
      <c r="U22" s="2">
        <v>0.44500000000000001</v>
      </c>
      <c r="V22" s="2">
        <v>0.06</v>
      </c>
      <c r="W22" s="9">
        <f t="shared" si="11"/>
        <v>26.941603515752359</v>
      </c>
      <c r="X22" s="2">
        <v>0</v>
      </c>
      <c r="Y22" s="2">
        <v>0</v>
      </c>
      <c r="Z22" s="9">
        <f t="shared" si="12"/>
        <v>0</v>
      </c>
      <c r="AA22" s="2">
        <v>1.0580000000000001</v>
      </c>
      <c r="AB22" s="2">
        <v>0.11</v>
      </c>
      <c r="AC22" s="9">
        <f t="shared" si="13"/>
        <v>63.822177963463453</v>
      </c>
      <c r="AD22" s="2">
        <v>0.88100000000000001</v>
      </c>
      <c r="AE22" s="2">
        <v>0.11899999999999999</v>
      </c>
      <c r="AF22" s="9">
        <f t="shared" si="14"/>
        <v>53.340033745771095</v>
      </c>
      <c r="AG22" s="2">
        <v>0</v>
      </c>
      <c r="AH22" s="2">
        <v>0</v>
      </c>
      <c r="AI22" s="9">
        <f t="shared" si="15"/>
        <v>0</v>
      </c>
      <c r="AJ22" s="2">
        <v>0.57999999999999996</v>
      </c>
      <c r="AK22" s="2">
        <v>7.5999999999999998E-2</v>
      </c>
      <c r="AL22" s="9">
        <f t="shared" si="0"/>
        <v>35.097487089533921</v>
      </c>
      <c r="AM22" s="2">
        <v>0.52800000000000002</v>
      </c>
      <c r="AN22" s="2">
        <v>4.2999999999999997E-2</v>
      </c>
      <c r="AO22" s="9">
        <f t="shared" si="1"/>
        <v>31.784883199407858</v>
      </c>
      <c r="AP22" s="2">
        <v>0</v>
      </c>
      <c r="AQ22" s="2">
        <v>0</v>
      </c>
      <c r="AR22" s="9">
        <f t="shared" si="2"/>
        <v>0</v>
      </c>
      <c r="AS22" s="2">
        <v>0.188</v>
      </c>
      <c r="AT22" s="2">
        <v>2.4E-2</v>
      </c>
      <c r="AU22" s="9">
        <f t="shared" si="3"/>
        <v>11.371543430862848</v>
      </c>
      <c r="AV22" s="2">
        <v>0.34499999999999997</v>
      </c>
      <c r="AW22" s="2">
        <v>3.9E-2</v>
      </c>
      <c r="AX22" s="9">
        <f t="shared" si="4"/>
        <v>20.831841013218202</v>
      </c>
      <c r="AY22" s="2">
        <v>0.28699999999999998</v>
      </c>
      <c r="AZ22" s="2">
        <v>5.8000000000000003E-2</v>
      </c>
      <c r="BA22" s="9">
        <f t="shared" si="16"/>
        <v>17.568118852056983</v>
      </c>
      <c r="BB22" s="9">
        <f t="shared" si="17"/>
        <v>804.70821987007241</v>
      </c>
      <c r="BD22" s="9">
        <f t="shared" si="18"/>
        <v>46.276300578034679</v>
      </c>
    </row>
    <row r="23" spans="1:56" ht="16" thickBot="1" x14ac:dyDescent="0.25">
      <c r="A23" s="3">
        <v>0.39583333333333331</v>
      </c>
      <c r="B23" s="4">
        <v>42907</v>
      </c>
      <c r="C23" s="2">
        <v>0.26419999999999999</v>
      </c>
      <c r="D23" s="2">
        <v>0</v>
      </c>
      <c r="E23" s="9">
        <f t="shared" si="5"/>
        <v>528.4</v>
      </c>
      <c r="F23" s="2">
        <v>0.42499999999999999</v>
      </c>
      <c r="G23" s="2">
        <v>5.0999999999999997E-2</v>
      </c>
      <c r="H23" s="9">
        <f t="shared" si="6"/>
        <v>25.682943756508909</v>
      </c>
      <c r="I23" s="2">
        <v>0.41399999999999998</v>
      </c>
      <c r="J23" s="2">
        <v>3.7999999999999999E-2</v>
      </c>
      <c r="K23" s="9">
        <f t="shared" si="7"/>
        <v>24.944418213299745</v>
      </c>
      <c r="L23" s="2">
        <v>0</v>
      </c>
      <c r="M23" s="2">
        <v>0</v>
      </c>
      <c r="N23" s="9">
        <f t="shared" si="8"/>
        <v>0</v>
      </c>
      <c r="O23" s="2">
        <v>0.53100000000000003</v>
      </c>
      <c r="P23" s="2">
        <v>0.13600000000000001</v>
      </c>
      <c r="Q23" s="9">
        <f t="shared" si="9"/>
        <v>32.888374845832686</v>
      </c>
      <c r="R23" s="2">
        <v>0.52400000000000002</v>
      </c>
      <c r="S23" s="2">
        <v>6.5000000000000002E-2</v>
      </c>
      <c r="T23" s="9">
        <f t="shared" si="10"/>
        <v>31.680965894366292</v>
      </c>
      <c r="U23" s="2">
        <v>0.438</v>
      </c>
      <c r="V23" s="2">
        <v>6.6000000000000003E-2</v>
      </c>
      <c r="W23" s="9">
        <f t="shared" si="11"/>
        <v>26.576681508420123</v>
      </c>
      <c r="X23" s="2">
        <v>2E-3</v>
      </c>
      <c r="Y23" s="2">
        <v>0</v>
      </c>
      <c r="Z23" s="9">
        <f t="shared" si="12"/>
        <v>2E-3</v>
      </c>
      <c r="AA23" s="2">
        <v>1.0489999999999999</v>
      </c>
      <c r="AB23" s="2">
        <v>0.106</v>
      </c>
      <c r="AC23" s="9">
        <f t="shared" si="13"/>
        <v>63.26051849297474</v>
      </c>
      <c r="AD23" s="2">
        <v>0.85899999999999999</v>
      </c>
      <c r="AE23" s="2">
        <v>0.125</v>
      </c>
      <c r="AF23" s="9">
        <f t="shared" si="14"/>
        <v>52.082834024273296</v>
      </c>
      <c r="AG23" s="2">
        <v>0</v>
      </c>
      <c r="AH23" s="2">
        <v>0</v>
      </c>
      <c r="AI23" s="9">
        <f t="shared" si="15"/>
        <v>0</v>
      </c>
      <c r="AJ23" s="2">
        <v>0.67700000000000005</v>
      </c>
      <c r="AK23" s="2">
        <v>0.114</v>
      </c>
      <c r="AL23" s="9">
        <f t="shared" si="0"/>
        <v>41.191868129522845</v>
      </c>
      <c r="AM23" s="2">
        <v>0.52400000000000002</v>
      </c>
      <c r="AN23" s="2">
        <v>4.3999999999999997E-2</v>
      </c>
      <c r="AO23" s="9">
        <f t="shared" si="1"/>
        <v>31.5506450013308</v>
      </c>
      <c r="AP23" s="2">
        <v>0</v>
      </c>
      <c r="AQ23" s="2">
        <v>0</v>
      </c>
      <c r="AR23" s="9">
        <f t="shared" si="2"/>
        <v>0</v>
      </c>
      <c r="AS23" s="2">
        <v>0.19600000000000001</v>
      </c>
      <c r="AT23" s="2">
        <v>2.5000000000000001E-2</v>
      </c>
      <c r="AU23" s="9">
        <f t="shared" si="3"/>
        <v>11.855277305908961</v>
      </c>
      <c r="AV23" s="2">
        <v>0.35499999999999998</v>
      </c>
      <c r="AW23" s="2">
        <v>3.5000000000000003E-2</v>
      </c>
      <c r="AX23" s="9">
        <f t="shared" si="4"/>
        <v>21.403270778084362</v>
      </c>
      <c r="AY23" s="2">
        <v>0.22800000000000001</v>
      </c>
      <c r="AZ23" s="2">
        <v>5.1999999999999998E-2</v>
      </c>
      <c r="BA23" s="9">
        <f t="shared" si="16"/>
        <v>14.031279342953729</v>
      </c>
      <c r="BB23" s="9">
        <f t="shared" si="17"/>
        <v>905.55107729347662</v>
      </c>
      <c r="BD23" s="9">
        <f t="shared" si="18"/>
        <v>52.115722543352589</v>
      </c>
    </row>
    <row r="24" spans="1:56" ht="16" thickBot="1" x14ac:dyDescent="0.25">
      <c r="A24" s="3">
        <v>0.41666666666666669</v>
      </c>
      <c r="B24" s="4">
        <v>42907</v>
      </c>
      <c r="C24" s="2">
        <v>0.26479999999999998</v>
      </c>
      <c r="D24" s="2">
        <v>0</v>
      </c>
      <c r="E24" s="9">
        <f t="shared" si="5"/>
        <v>529.59999999999991</v>
      </c>
      <c r="F24" s="2">
        <v>0.42299999999999999</v>
      </c>
      <c r="G24" s="2">
        <v>4.9000000000000002E-2</v>
      </c>
      <c r="H24" s="9">
        <f t="shared" si="6"/>
        <v>25.549716241085733</v>
      </c>
      <c r="I24" s="2">
        <v>0.47399999999999998</v>
      </c>
      <c r="J24" s="2">
        <v>0.05</v>
      </c>
      <c r="K24" s="9">
        <f t="shared" si="7"/>
        <v>28.597790124413457</v>
      </c>
      <c r="L24" s="2">
        <v>0</v>
      </c>
      <c r="M24" s="2">
        <v>0</v>
      </c>
      <c r="N24" s="9">
        <f t="shared" si="8"/>
        <v>0</v>
      </c>
      <c r="O24" s="2">
        <v>0.60899999999999999</v>
      </c>
      <c r="P24" s="2">
        <v>0.13</v>
      </c>
      <c r="Q24" s="9">
        <f t="shared" si="9"/>
        <v>37.363238617657331</v>
      </c>
      <c r="R24" s="2">
        <v>0.53800000000000003</v>
      </c>
      <c r="S24" s="2">
        <v>6.6000000000000003E-2</v>
      </c>
      <c r="T24" s="9">
        <f t="shared" si="10"/>
        <v>32.521992558882367</v>
      </c>
      <c r="U24" s="2">
        <v>0.495</v>
      </c>
      <c r="V24" s="2">
        <v>7.6999999999999999E-2</v>
      </c>
      <c r="W24" s="9">
        <f t="shared" si="11"/>
        <v>30.05718549698225</v>
      </c>
      <c r="X24" s="2">
        <v>2E-3</v>
      </c>
      <c r="Y24" s="2">
        <v>0</v>
      </c>
      <c r="Z24" s="9">
        <f t="shared" si="12"/>
        <v>2E-3</v>
      </c>
      <c r="AA24" s="2">
        <v>1.1200000000000001</v>
      </c>
      <c r="AB24" s="2">
        <v>0.104</v>
      </c>
      <c r="AC24" s="9">
        <f t="shared" si="13"/>
        <v>67.489092452039984</v>
      </c>
      <c r="AD24" s="2">
        <v>0.84</v>
      </c>
      <c r="AE24" s="2">
        <v>0.121</v>
      </c>
      <c r="AF24" s="9">
        <f t="shared" si="14"/>
        <v>50.920208169252412</v>
      </c>
      <c r="AG24" s="2">
        <v>0</v>
      </c>
      <c r="AH24" s="2">
        <v>0</v>
      </c>
      <c r="AI24" s="9">
        <f t="shared" si="15"/>
        <v>0</v>
      </c>
      <c r="AJ24" s="2">
        <v>0.57399999999999995</v>
      </c>
      <c r="AK24" s="2">
        <v>6.9000000000000006E-2</v>
      </c>
      <c r="AL24" s="9">
        <f t="shared" si="0"/>
        <v>34.687940267476243</v>
      </c>
      <c r="AM24" s="2">
        <v>0.51800000000000002</v>
      </c>
      <c r="AN24" s="2">
        <v>4.2000000000000003E-2</v>
      </c>
      <c r="AO24" s="9">
        <f t="shared" si="1"/>
        <v>31.181994804694583</v>
      </c>
      <c r="AP24" s="2">
        <v>0</v>
      </c>
      <c r="AQ24" s="2">
        <v>0</v>
      </c>
      <c r="AR24" s="9">
        <f t="shared" si="2"/>
        <v>0</v>
      </c>
      <c r="AS24" s="2">
        <v>0.219</v>
      </c>
      <c r="AT24" s="2">
        <v>2.5999999999999999E-2</v>
      </c>
      <c r="AU24" s="9">
        <f t="shared" si="3"/>
        <v>13.232278715323375</v>
      </c>
      <c r="AV24" s="2">
        <v>0.378</v>
      </c>
      <c r="AW24" s="2">
        <v>0.04</v>
      </c>
      <c r="AX24" s="9">
        <f t="shared" si="4"/>
        <v>22.806630614801477</v>
      </c>
      <c r="AY24" s="2">
        <v>0.22800000000000001</v>
      </c>
      <c r="AZ24" s="2">
        <v>5.2999999999999999E-2</v>
      </c>
      <c r="BA24" s="9">
        <f t="shared" si="16"/>
        <v>14.044742788673632</v>
      </c>
      <c r="BB24" s="9">
        <f t="shared" si="17"/>
        <v>918.05481085128281</v>
      </c>
      <c r="BD24" s="9">
        <f t="shared" si="18"/>
        <v>52.864855491329457</v>
      </c>
    </row>
    <row r="25" spans="1:56" ht="16" thickBot="1" x14ac:dyDescent="0.25">
      <c r="A25" s="3">
        <v>0.4375</v>
      </c>
      <c r="B25" s="4">
        <v>42907</v>
      </c>
      <c r="C25" s="2">
        <v>0.25419999999999998</v>
      </c>
      <c r="D25" s="2">
        <v>0</v>
      </c>
      <c r="E25" s="9">
        <f t="shared" si="5"/>
        <v>508.4</v>
      </c>
      <c r="F25" s="2">
        <v>0.41299999999999998</v>
      </c>
      <c r="G25" s="2">
        <v>5.0999999999999997E-2</v>
      </c>
      <c r="H25" s="9">
        <f t="shared" si="6"/>
        <v>24.968219800378236</v>
      </c>
      <c r="I25" s="2">
        <v>0.41299999999999998</v>
      </c>
      <c r="J25" s="2">
        <v>5.6000000000000001E-2</v>
      </c>
      <c r="K25" s="9">
        <f t="shared" si="7"/>
        <v>25.006759086295048</v>
      </c>
      <c r="L25" s="2">
        <v>0</v>
      </c>
      <c r="M25" s="2">
        <v>0</v>
      </c>
      <c r="N25" s="9">
        <f t="shared" si="8"/>
        <v>0</v>
      </c>
      <c r="O25" s="2">
        <v>0.61699999999999999</v>
      </c>
      <c r="P25" s="2">
        <v>0.14599999999999999</v>
      </c>
      <c r="Q25" s="9">
        <f t="shared" si="9"/>
        <v>38.042318541329735</v>
      </c>
      <c r="R25" s="2">
        <v>0.54400000000000004</v>
      </c>
      <c r="S25" s="2">
        <v>6.7000000000000004E-2</v>
      </c>
      <c r="T25" s="9">
        <f t="shared" si="10"/>
        <v>32.886623420472951</v>
      </c>
      <c r="U25" s="2">
        <v>0.47599999999999998</v>
      </c>
      <c r="V25" s="2">
        <v>7.2999999999999995E-2</v>
      </c>
      <c r="W25" s="9">
        <f t="shared" si="11"/>
        <v>28.893909392811487</v>
      </c>
      <c r="X25" s="2">
        <v>0</v>
      </c>
      <c r="Y25" s="2">
        <v>0</v>
      </c>
      <c r="Z25" s="9">
        <f t="shared" si="12"/>
        <v>0</v>
      </c>
      <c r="AA25" s="2">
        <v>1.0469999999999999</v>
      </c>
      <c r="AB25" s="2">
        <v>9.6000000000000002E-2</v>
      </c>
      <c r="AC25" s="9">
        <f t="shared" si="13"/>
        <v>63.0835160719502</v>
      </c>
      <c r="AD25" s="2">
        <v>0.86499999999999999</v>
      </c>
      <c r="AE25" s="2">
        <v>0.14399999999999999</v>
      </c>
      <c r="AF25" s="9">
        <f t="shared" si="14"/>
        <v>52.614252821835258</v>
      </c>
      <c r="AG25" s="2">
        <v>2E-3</v>
      </c>
      <c r="AH25" s="2">
        <v>0</v>
      </c>
      <c r="AI25" s="9">
        <f t="shared" si="15"/>
        <v>2E-3</v>
      </c>
      <c r="AJ25" s="2">
        <v>0.67500000000000004</v>
      </c>
      <c r="AK25" s="2">
        <v>0.115</v>
      </c>
      <c r="AL25" s="9">
        <f t="shared" si="0"/>
        <v>41.083573359677466</v>
      </c>
      <c r="AM25" s="2">
        <v>0.55600000000000005</v>
      </c>
      <c r="AN25" s="2">
        <v>0.05</v>
      </c>
      <c r="AO25" s="9">
        <f t="shared" si="1"/>
        <v>33.49462046359087</v>
      </c>
      <c r="AP25" s="2">
        <v>2E-3</v>
      </c>
      <c r="AQ25" s="2">
        <v>0</v>
      </c>
      <c r="AR25" s="9">
        <f t="shared" si="2"/>
        <v>2E-3</v>
      </c>
      <c r="AS25" s="2">
        <v>0.25600000000000001</v>
      </c>
      <c r="AT25" s="2">
        <v>3.5999999999999997E-2</v>
      </c>
      <c r="AU25" s="9">
        <f t="shared" si="3"/>
        <v>15.511131486774266</v>
      </c>
      <c r="AV25" s="2">
        <v>0.43</v>
      </c>
      <c r="AW25" s="2">
        <v>4.5999999999999999E-2</v>
      </c>
      <c r="AX25" s="9">
        <f t="shared" si="4"/>
        <v>25.947207942281572</v>
      </c>
      <c r="AY25" s="2">
        <v>0.23100000000000001</v>
      </c>
      <c r="AZ25" s="2">
        <v>5.3999999999999999E-2</v>
      </c>
      <c r="BA25" s="9">
        <f t="shared" si="16"/>
        <v>14.233664320897836</v>
      </c>
      <c r="BB25" s="9">
        <f t="shared" si="17"/>
        <v>904.1697967082946</v>
      </c>
      <c r="BD25" s="9">
        <f t="shared" si="18"/>
        <v>52.010635838150264</v>
      </c>
    </row>
    <row r="26" spans="1:56" ht="16" thickBot="1" x14ac:dyDescent="0.25">
      <c r="A26" s="3">
        <v>0.45833333333333331</v>
      </c>
      <c r="B26" s="4">
        <v>42907</v>
      </c>
      <c r="C26" s="2">
        <v>0.25219999999999998</v>
      </c>
      <c r="D26" s="2">
        <v>0</v>
      </c>
      <c r="E26" s="9">
        <f t="shared" si="5"/>
        <v>504.4</v>
      </c>
      <c r="F26" s="2">
        <v>0.42899999999999999</v>
      </c>
      <c r="G26" s="2">
        <v>5.1999999999999998E-2</v>
      </c>
      <c r="H26" s="9">
        <f t="shared" si="6"/>
        <v>25.928401416207674</v>
      </c>
      <c r="I26" s="2">
        <v>0.42699999999999999</v>
      </c>
      <c r="J26" s="2">
        <v>4.5999999999999999E-2</v>
      </c>
      <c r="K26" s="9">
        <f t="shared" si="7"/>
        <v>25.768236260947312</v>
      </c>
      <c r="L26" s="2">
        <v>0</v>
      </c>
      <c r="M26" s="2">
        <v>0</v>
      </c>
      <c r="N26" s="9">
        <f t="shared" si="8"/>
        <v>0</v>
      </c>
      <c r="O26" s="2">
        <v>0.58799999999999997</v>
      </c>
      <c r="P26" s="2">
        <v>0.14299999999999999</v>
      </c>
      <c r="Q26" s="9">
        <f t="shared" si="9"/>
        <v>36.308329622828971</v>
      </c>
      <c r="R26" s="2">
        <v>0.59499999999999997</v>
      </c>
      <c r="S26" s="2">
        <v>6.7000000000000004E-2</v>
      </c>
      <c r="T26" s="9">
        <f t="shared" si="10"/>
        <v>35.925623167872814</v>
      </c>
      <c r="U26" s="2">
        <v>0.46500000000000002</v>
      </c>
      <c r="V26" s="2">
        <v>6.6000000000000003E-2</v>
      </c>
      <c r="W26" s="9">
        <f t="shared" si="11"/>
        <v>28.179630941515189</v>
      </c>
      <c r="X26" s="2">
        <v>2E-3</v>
      </c>
      <c r="Y26" s="2">
        <v>0</v>
      </c>
      <c r="Z26" s="9">
        <f t="shared" si="12"/>
        <v>2E-3</v>
      </c>
      <c r="AA26" s="2">
        <v>1.018</v>
      </c>
      <c r="AB26" s="2">
        <v>0.107</v>
      </c>
      <c r="AC26" s="9">
        <f t="shared" si="13"/>
        <v>61.416470103710779</v>
      </c>
      <c r="AD26" s="2">
        <v>0.85399999999999998</v>
      </c>
      <c r="AE26" s="2">
        <v>0.14499999999999999</v>
      </c>
      <c r="AF26" s="9">
        <f t="shared" si="14"/>
        <v>51.973335471181755</v>
      </c>
      <c r="AG26" s="2">
        <v>0</v>
      </c>
      <c r="AH26" s="2">
        <v>0</v>
      </c>
      <c r="AI26" s="9">
        <f t="shared" si="15"/>
        <v>0</v>
      </c>
      <c r="AJ26" s="2">
        <v>0.68899999999999995</v>
      </c>
      <c r="AK26" s="2">
        <v>0.11899999999999999</v>
      </c>
      <c r="AL26" s="9">
        <f t="shared" si="0"/>
        <v>41.952058352362158</v>
      </c>
      <c r="AM26" s="2">
        <v>0.51500000000000001</v>
      </c>
      <c r="AN26" s="2">
        <v>4.2000000000000003E-2</v>
      </c>
      <c r="AO26" s="9">
        <f t="shared" si="1"/>
        <v>31.002586988830465</v>
      </c>
      <c r="AP26" s="2">
        <v>0</v>
      </c>
      <c r="AQ26" s="2">
        <v>0</v>
      </c>
      <c r="AR26" s="9">
        <f t="shared" si="2"/>
        <v>0</v>
      </c>
      <c r="AS26" s="2">
        <v>0.222</v>
      </c>
      <c r="AT26" s="2">
        <v>3.9E-2</v>
      </c>
      <c r="AU26" s="9">
        <f t="shared" si="3"/>
        <v>13.523978704508522</v>
      </c>
      <c r="AV26" s="2">
        <v>0.39800000000000002</v>
      </c>
      <c r="AW26" s="2">
        <v>4.5999999999999999E-2</v>
      </c>
      <c r="AX26" s="9">
        <f t="shared" si="4"/>
        <v>24.038968363887832</v>
      </c>
      <c r="AY26" s="2">
        <v>0.29199999999999998</v>
      </c>
      <c r="AZ26" s="2">
        <v>5.8000000000000003E-2</v>
      </c>
      <c r="BA26" s="9">
        <f t="shared" si="16"/>
        <v>17.862273091630865</v>
      </c>
      <c r="BB26" s="9">
        <f t="shared" si="17"/>
        <v>898.28189248548426</v>
      </c>
      <c r="BD26" s="9">
        <f t="shared" si="18"/>
        <v>51.671791907514454</v>
      </c>
    </row>
    <row r="27" spans="1:56" ht="16" thickBot="1" x14ac:dyDescent="0.25">
      <c r="A27" s="3">
        <v>0.47916666666666669</v>
      </c>
      <c r="B27" s="4">
        <v>42907</v>
      </c>
      <c r="C27" s="2">
        <v>0.27100000000000002</v>
      </c>
      <c r="D27" s="2">
        <v>0</v>
      </c>
      <c r="E27" s="9">
        <f t="shared" si="5"/>
        <v>542</v>
      </c>
      <c r="F27" s="2">
        <v>0.39800000000000002</v>
      </c>
      <c r="G27" s="2">
        <v>4.3999999999999997E-2</v>
      </c>
      <c r="H27" s="9">
        <f t="shared" si="6"/>
        <v>24.025486467499469</v>
      </c>
      <c r="I27" s="2">
        <v>0.48799999999999999</v>
      </c>
      <c r="J27" s="2">
        <v>6.3E-2</v>
      </c>
      <c r="K27" s="9">
        <f t="shared" si="7"/>
        <v>29.522987653691146</v>
      </c>
      <c r="L27" s="2">
        <v>0</v>
      </c>
      <c r="M27" s="2">
        <v>0</v>
      </c>
      <c r="N27" s="9">
        <f t="shared" si="8"/>
        <v>0</v>
      </c>
      <c r="O27" s="2">
        <v>0.57599999999999996</v>
      </c>
      <c r="P27" s="2">
        <v>0.14299999999999999</v>
      </c>
      <c r="Q27" s="9">
        <f t="shared" si="9"/>
        <v>35.609128043241945</v>
      </c>
      <c r="R27" s="2">
        <v>0.59799999999999998</v>
      </c>
      <c r="S27" s="2">
        <v>7.1999999999999995E-2</v>
      </c>
      <c r="T27" s="9">
        <f t="shared" si="10"/>
        <v>36.139131146168971</v>
      </c>
      <c r="U27" s="2">
        <v>0.45100000000000001</v>
      </c>
      <c r="V27" s="2">
        <v>7.2999999999999995E-2</v>
      </c>
      <c r="W27" s="9">
        <f t="shared" si="11"/>
        <v>27.412187070717284</v>
      </c>
      <c r="X27" s="2">
        <v>0</v>
      </c>
      <c r="Y27" s="2">
        <v>0</v>
      </c>
      <c r="Z27" s="9">
        <f t="shared" si="12"/>
        <v>0</v>
      </c>
      <c r="AA27" s="2">
        <v>0.99399999999999999</v>
      </c>
      <c r="AB27" s="2">
        <v>0.105</v>
      </c>
      <c r="AC27" s="9">
        <f t="shared" si="13"/>
        <v>59.971823383985914</v>
      </c>
      <c r="AD27" s="2">
        <v>0.81599999999999995</v>
      </c>
      <c r="AE27" s="2">
        <v>0.14699999999999999</v>
      </c>
      <c r="AF27" s="9">
        <f t="shared" si="14"/>
        <v>49.748105491566207</v>
      </c>
      <c r="AG27" s="2">
        <v>0</v>
      </c>
      <c r="AH27" s="2">
        <v>0</v>
      </c>
      <c r="AI27" s="9">
        <f t="shared" si="15"/>
        <v>0</v>
      </c>
      <c r="AJ27" s="2">
        <v>0.71099999999999997</v>
      </c>
      <c r="AK27" s="2">
        <v>0.11700000000000001</v>
      </c>
      <c r="AL27" s="9">
        <f t="shared" si="0"/>
        <v>43.233736826695889</v>
      </c>
      <c r="AM27" s="2">
        <v>0.503</v>
      </c>
      <c r="AN27" s="2">
        <v>4.3999999999999997E-2</v>
      </c>
      <c r="AO27" s="9">
        <f t="shared" si="1"/>
        <v>30.29524715198739</v>
      </c>
      <c r="AP27" s="2">
        <v>0</v>
      </c>
      <c r="AQ27" s="2">
        <v>0</v>
      </c>
      <c r="AR27" s="9">
        <f t="shared" si="2"/>
        <v>0</v>
      </c>
      <c r="AS27" s="2">
        <v>0.192</v>
      </c>
      <c r="AT27" s="2">
        <v>2.5999999999999999E-2</v>
      </c>
      <c r="AU27" s="9">
        <f t="shared" si="3"/>
        <v>11.625145160384021</v>
      </c>
      <c r="AV27" s="2">
        <v>0.432</v>
      </c>
      <c r="AW27" s="2">
        <v>4.8000000000000001E-2</v>
      </c>
      <c r="AX27" s="9">
        <f t="shared" si="4"/>
        <v>26.079509197835758</v>
      </c>
      <c r="AY27" s="2">
        <v>0.24399999999999999</v>
      </c>
      <c r="AZ27" s="2">
        <v>0.06</v>
      </c>
      <c r="BA27" s="9">
        <f t="shared" si="16"/>
        <v>15.076126823557834</v>
      </c>
      <c r="BB27" s="9">
        <f t="shared" si="17"/>
        <v>930.73861441733197</v>
      </c>
      <c r="BD27" s="9">
        <f t="shared" si="18"/>
        <v>53.536416184971081</v>
      </c>
    </row>
    <row r="28" spans="1:56" ht="16" thickBot="1" x14ac:dyDescent="0.25">
      <c r="A28" s="3">
        <v>0.5</v>
      </c>
      <c r="B28" s="4">
        <v>42907</v>
      </c>
      <c r="C28" s="2">
        <v>0.2636</v>
      </c>
      <c r="D28" s="2">
        <v>0</v>
      </c>
      <c r="E28" s="9">
        <f t="shared" si="5"/>
        <v>527.20000000000005</v>
      </c>
      <c r="F28" s="2">
        <v>0.42199999999999999</v>
      </c>
      <c r="G28" s="2">
        <v>5.5E-2</v>
      </c>
      <c r="H28" s="9">
        <f t="shared" si="6"/>
        <v>25.534141849688233</v>
      </c>
      <c r="I28" s="2">
        <v>0.44</v>
      </c>
      <c r="J28" s="2">
        <v>6.4000000000000001E-2</v>
      </c>
      <c r="K28" s="9">
        <f t="shared" si="7"/>
        <v>26.677811004653286</v>
      </c>
      <c r="L28" s="2">
        <v>0</v>
      </c>
      <c r="M28" s="2">
        <v>0</v>
      </c>
      <c r="N28" s="9">
        <f t="shared" si="8"/>
        <v>0</v>
      </c>
      <c r="O28" s="2">
        <v>0.53</v>
      </c>
      <c r="P28" s="2">
        <v>0.154</v>
      </c>
      <c r="Q28" s="9">
        <f t="shared" si="9"/>
        <v>33.115217045944298</v>
      </c>
      <c r="R28" s="2">
        <v>0.61199999999999999</v>
      </c>
      <c r="S28" s="2">
        <v>7.4999999999999997E-2</v>
      </c>
      <c r="T28" s="9">
        <f t="shared" si="10"/>
        <v>36.994707729619918</v>
      </c>
      <c r="U28" s="2">
        <v>0.45700000000000002</v>
      </c>
      <c r="V28" s="2">
        <v>7.5999999999999998E-2</v>
      </c>
      <c r="W28" s="9">
        <f t="shared" si="11"/>
        <v>27.796582523756406</v>
      </c>
      <c r="X28" s="2">
        <v>2E-3</v>
      </c>
      <c r="Y28" s="2">
        <v>0</v>
      </c>
      <c r="Z28" s="9">
        <f t="shared" si="12"/>
        <v>2E-3</v>
      </c>
      <c r="AA28" s="2">
        <v>1.018</v>
      </c>
      <c r="AB28" s="2">
        <v>0.108</v>
      </c>
      <c r="AC28" s="9">
        <f t="shared" si="13"/>
        <v>61.422771021828709</v>
      </c>
      <c r="AD28" s="2">
        <v>0.77600000000000002</v>
      </c>
      <c r="AE28" s="2">
        <v>0.14099999999999999</v>
      </c>
      <c r="AF28" s="9">
        <f t="shared" si="14"/>
        <v>47.322354125719485</v>
      </c>
      <c r="AG28" s="2">
        <v>0</v>
      </c>
      <c r="AH28" s="2">
        <v>0</v>
      </c>
      <c r="AI28" s="9">
        <f t="shared" si="15"/>
        <v>0</v>
      </c>
      <c r="AJ28" s="2">
        <v>0.67800000000000005</v>
      </c>
      <c r="AK28" s="2">
        <v>0.11600000000000001</v>
      </c>
      <c r="AL28" s="9">
        <f t="shared" si="0"/>
        <v>41.271103692535291</v>
      </c>
      <c r="AM28" s="2">
        <v>0.47</v>
      </c>
      <c r="AN28" s="2">
        <v>4.9000000000000002E-2</v>
      </c>
      <c r="AO28" s="9">
        <f t="shared" si="1"/>
        <v>28.352841127477856</v>
      </c>
      <c r="AP28" s="2">
        <v>0</v>
      </c>
      <c r="AQ28" s="2">
        <v>0</v>
      </c>
      <c r="AR28" s="9">
        <f t="shared" si="2"/>
        <v>0</v>
      </c>
      <c r="AS28" s="2">
        <v>0.16600000000000001</v>
      </c>
      <c r="AT28" s="2">
        <v>2.5999999999999999E-2</v>
      </c>
      <c r="AU28" s="9">
        <f t="shared" si="3"/>
        <v>10.081428470211948</v>
      </c>
      <c r="AV28" s="2">
        <v>0.42299999999999999</v>
      </c>
      <c r="AW28" s="2">
        <v>4.9000000000000002E-2</v>
      </c>
      <c r="AX28" s="9">
        <f t="shared" si="4"/>
        <v>25.549716241085733</v>
      </c>
      <c r="AY28" s="2">
        <v>0.24099999999999999</v>
      </c>
      <c r="AZ28" s="2">
        <v>5.6000000000000001E-2</v>
      </c>
      <c r="BA28" s="9">
        <f t="shared" si="16"/>
        <v>14.845241661892878</v>
      </c>
      <c r="BB28" s="9">
        <f t="shared" si="17"/>
        <v>906.16591649441398</v>
      </c>
      <c r="BD28" s="9">
        <f t="shared" si="18"/>
        <v>52.0914450867052</v>
      </c>
    </row>
    <row r="29" spans="1:56" ht="16" thickBot="1" x14ac:dyDescent="0.25">
      <c r="A29" s="3">
        <v>0.52083333333333337</v>
      </c>
      <c r="B29" s="4">
        <v>42907</v>
      </c>
      <c r="C29" s="2">
        <v>0.254</v>
      </c>
      <c r="D29" s="2">
        <v>0</v>
      </c>
      <c r="E29" s="9">
        <f t="shared" si="5"/>
        <v>508</v>
      </c>
      <c r="F29" s="2">
        <v>0.39600000000000002</v>
      </c>
      <c r="G29" s="2">
        <v>4.9000000000000002E-2</v>
      </c>
      <c r="H29" s="9">
        <f t="shared" si="6"/>
        <v>23.941202977294186</v>
      </c>
      <c r="I29" s="2">
        <v>0.41799999999999998</v>
      </c>
      <c r="J29" s="2">
        <v>6.2E-2</v>
      </c>
      <c r="K29" s="9">
        <f t="shared" si="7"/>
        <v>25.35438423626178</v>
      </c>
      <c r="L29" s="2">
        <v>0</v>
      </c>
      <c r="M29" s="2">
        <v>0</v>
      </c>
      <c r="N29" s="9">
        <f t="shared" si="8"/>
        <v>0</v>
      </c>
      <c r="O29" s="2">
        <v>0.56999999999999995</v>
      </c>
      <c r="P29" s="2">
        <v>0.14399999999999999</v>
      </c>
      <c r="Q29" s="9">
        <f t="shared" si="9"/>
        <v>35.274489365545747</v>
      </c>
      <c r="R29" s="2">
        <v>0.59499999999999997</v>
      </c>
      <c r="S29" s="2">
        <v>7.9000000000000001E-2</v>
      </c>
      <c r="T29" s="9">
        <f t="shared" si="10"/>
        <v>36.013297544101675</v>
      </c>
      <c r="U29" s="2">
        <v>0.45</v>
      </c>
      <c r="V29" s="2">
        <v>6.6000000000000003E-2</v>
      </c>
      <c r="W29" s="9">
        <f t="shared" si="11"/>
        <v>27.288854867876008</v>
      </c>
      <c r="X29" s="2">
        <v>2E-3</v>
      </c>
      <c r="Y29" s="2">
        <v>0</v>
      </c>
      <c r="Z29" s="9">
        <f t="shared" si="12"/>
        <v>2E-3</v>
      </c>
      <c r="AA29" s="2">
        <v>1.032</v>
      </c>
      <c r="AB29" s="2">
        <v>0.10199999999999999</v>
      </c>
      <c r="AC29" s="9">
        <f t="shared" si="13"/>
        <v>62.221706823262252</v>
      </c>
      <c r="AD29" s="2">
        <v>0.89900000000000002</v>
      </c>
      <c r="AE29" s="2">
        <v>0.153</v>
      </c>
      <c r="AF29" s="9">
        <f t="shared" si="14"/>
        <v>54.715591927712893</v>
      </c>
      <c r="AG29" s="2">
        <v>0</v>
      </c>
      <c r="AH29" s="2">
        <v>0</v>
      </c>
      <c r="AI29" s="9">
        <f t="shared" si="15"/>
        <v>0</v>
      </c>
      <c r="AJ29" s="2">
        <v>0.64900000000000002</v>
      </c>
      <c r="AK29" s="2">
        <v>0.11799999999999999</v>
      </c>
      <c r="AL29" s="9">
        <f t="shared" si="0"/>
        <v>39.578403201746283</v>
      </c>
      <c r="AM29" s="2">
        <v>0.47299999999999998</v>
      </c>
      <c r="AN29" s="2">
        <v>4.2000000000000003E-2</v>
      </c>
      <c r="AO29" s="9">
        <f t="shared" si="1"/>
        <v>28.491661938188159</v>
      </c>
      <c r="AP29" s="2">
        <v>0</v>
      </c>
      <c r="AQ29" s="2">
        <v>0</v>
      </c>
      <c r="AR29" s="9">
        <f t="shared" si="2"/>
        <v>0</v>
      </c>
      <c r="AS29" s="2">
        <v>0.20699999999999999</v>
      </c>
      <c r="AT29" s="2">
        <v>2.3E-2</v>
      </c>
      <c r="AU29" s="9">
        <f t="shared" si="3"/>
        <v>12.496431490629634</v>
      </c>
      <c r="AV29" s="2">
        <v>0.38</v>
      </c>
      <c r="AW29" s="2">
        <v>3.6999999999999998E-2</v>
      </c>
      <c r="AX29" s="9">
        <f t="shared" si="4"/>
        <v>22.907823990942482</v>
      </c>
      <c r="AY29" s="2">
        <v>0.247</v>
      </c>
      <c r="AZ29" s="2">
        <v>0.06</v>
      </c>
      <c r="BA29" s="9">
        <f t="shared" si="16"/>
        <v>15.250980296361282</v>
      </c>
      <c r="BB29" s="9">
        <f t="shared" si="17"/>
        <v>891.53682865992232</v>
      </c>
      <c r="BD29" s="9">
        <f t="shared" si="18"/>
        <v>51.269479768786134</v>
      </c>
    </row>
    <row r="30" spans="1:56" ht="16" thickBot="1" x14ac:dyDescent="0.25">
      <c r="A30" s="3">
        <v>0.54166666666666663</v>
      </c>
      <c r="B30" s="4">
        <v>42907</v>
      </c>
      <c r="C30" s="2">
        <v>0.25679999999999997</v>
      </c>
      <c r="D30" s="2">
        <v>0</v>
      </c>
      <c r="E30" s="9">
        <f t="shared" si="5"/>
        <v>513.59999999999991</v>
      </c>
      <c r="F30" s="2">
        <v>0.39800000000000002</v>
      </c>
      <c r="G30" s="2">
        <v>5.3999999999999999E-2</v>
      </c>
      <c r="H30" s="9">
        <f t="shared" si="6"/>
        <v>24.098796650455395</v>
      </c>
      <c r="I30" s="2">
        <v>0.441</v>
      </c>
      <c r="J30" s="2">
        <v>5.8999999999999997E-2</v>
      </c>
      <c r="K30" s="9">
        <f t="shared" si="7"/>
        <v>26.695752471132934</v>
      </c>
      <c r="L30" s="2">
        <v>0</v>
      </c>
      <c r="M30" s="2">
        <v>0</v>
      </c>
      <c r="N30" s="9">
        <f t="shared" si="8"/>
        <v>0</v>
      </c>
      <c r="O30" s="2">
        <v>0.64300000000000002</v>
      </c>
      <c r="P30" s="2">
        <v>0.14599999999999999</v>
      </c>
      <c r="Q30" s="9">
        <f t="shared" si="9"/>
        <v>39.562027248360266</v>
      </c>
      <c r="R30" s="2">
        <v>0.57899999999999996</v>
      </c>
      <c r="S30" s="2">
        <v>7.6999999999999999E-2</v>
      </c>
      <c r="T30" s="9">
        <f t="shared" si="10"/>
        <v>35.045855675100874</v>
      </c>
      <c r="U30" s="2">
        <v>0.46300000000000002</v>
      </c>
      <c r="V30" s="2">
        <v>7.6999999999999999E-2</v>
      </c>
      <c r="W30" s="9">
        <f t="shared" si="11"/>
        <v>28.161548252892629</v>
      </c>
      <c r="X30" s="2">
        <v>0</v>
      </c>
      <c r="Y30" s="2">
        <v>0</v>
      </c>
      <c r="Z30" s="9">
        <f t="shared" si="12"/>
        <v>0</v>
      </c>
      <c r="AA30" s="2">
        <v>1.014</v>
      </c>
      <c r="AB30" s="2">
        <v>0.106</v>
      </c>
      <c r="AC30" s="9">
        <f t="shared" si="13"/>
        <v>61.171522786342351</v>
      </c>
      <c r="AD30" s="2">
        <v>0.879</v>
      </c>
      <c r="AE30" s="2">
        <v>0.14699999999999999</v>
      </c>
      <c r="AF30" s="9">
        <f t="shared" si="14"/>
        <v>53.472422799046612</v>
      </c>
      <c r="AG30" s="2">
        <v>0</v>
      </c>
      <c r="AH30" s="2">
        <v>0</v>
      </c>
      <c r="AI30" s="9">
        <f t="shared" si="15"/>
        <v>0</v>
      </c>
      <c r="AJ30" s="2">
        <v>0.627</v>
      </c>
      <c r="AK30" s="2">
        <v>0.11899999999999999</v>
      </c>
      <c r="AL30" s="9">
        <f t="shared" si="0"/>
        <v>38.291565650936761</v>
      </c>
      <c r="AM30" s="2">
        <v>0.48799999999999999</v>
      </c>
      <c r="AN30" s="2">
        <v>4.8000000000000001E-2</v>
      </c>
      <c r="AO30" s="9">
        <f t="shared" si="1"/>
        <v>29.421298407786153</v>
      </c>
      <c r="AP30" s="2">
        <v>2E-3</v>
      </c>
      <c r="AQ30" s="2">
        <v>0</v>
      </c>
      <c r="AR30" s="9">
        <f t="shared" si="2"/>
        <v>2E-3</v>
      </c>
      <c r="AS30" s="2">
        <v>0.19</v>
      </c>
      <c r="AT30" s="2">
        <v>2.1999999999999999E-2</v>
      </c>
      <c r="AU30" s="9">
        <f t="shared" si="3"/>
        <v>11.476166607365023</v>
      </c>
      <c r="AV30" s="2">
        <v>0.36899999999999999</v>
      </c>
      <c r="AW30" s="2">
        <v>3.7999999999999999E-2</v>
      </c>
      <c r="AX30" s="9">
        <f t="shared" si="4"/>
        <v>22.257088758415826</v>
      </c>
      <c r="AY30" s="2">
        <v>0.26700000000000002</v>
      </c>
      <c r="AZ30" s="2">
        <v>0.06</v>
      </c>
      <c r="BA30" s="9">
        <f t="shared" si="16"/>
        <v>16.419512782052948</v>
      </c>
      <c r="BB30" s="9">
        <f t="shared" si="17"/>
        <v>899.67555808988755</v>
      </c>
      <c r="BD30" s="9">
        <f t="shared" si="18"/>
        <v>51.738843930635831</v>
      </c>
    </row>
    <row r="31" spans="1:56" ht="16" thickBot="1" x14ac:dyDescent="0.25">
      <c r="A31" s="3">
        <v>0.5625</v>
      </c>
      <c r="B31" s="4">
        <v>42907</v>
      </c>
      <c r="C31" s="2">
        <v>0.24940000000000001</v>
      </c>
      <c r="D31" s="2">
        <v>0</v>
      </c>
      <c r="E31" s="9">
        <f t="shared" si="5"/>
        <v>498.8</v>
      </c>
      <c r="F31" s="2">
        <v>0.43</v>
      </c>
      <c r="G31" s="2">
        <v>5.3999999999999999E-2</v>
      </c>
      <c r="H31" s="9">
        <f t="shared" si="6"/>
        <v>26.002646019203507</v>
      </c>
      <c r="I31" s="2">
        <v>0.436</v>
      </c>
      <c r="J31" s="2">
        <v>4.7E-2</v>
      </c>
      <c r="K31" s="9">
        <f t="shared" si="7"/>
        <v>26.311556396382176</v>
      </c>
      <c r="L31" s="2">
        <v>0</v>
      </c>
      <c r="M31" s="2">
        <v>0</v>
      </c>
      <c r="N31" s="9">
        <f t="shared" si="8"/>
        <v>0</v>
      </c>
      <c r="O31" s="2">
        <v>0.58699999999999997</v>
      </c>
      <c r="P31" s="2">
        <v>0.14499999999999999</v>
      </c>
      <c r="Q31" s="9">
        <f t="shared" si="9"/>
        <v>36.278621804032191</v>
      </c>
      <c r="R31" s="2">
        <v>0.56899999999999995</v>
      </c>
      <c r="S31" s="2">
        <v>6.7000000000000004E-2</v>
      </c>
      <c r="T31" s="9">
        <f t="shared" si="10"/>
        <v>34.375863625514917</v>
      </c>
      <c r="U31" s="2">
        <v>0.495</v>
      </c>
      <c r="V31" s="2">
        <v>7.3999999999999996E-2</v>
      </c>
      <c r="W31" s="9">
        <f t="shared" si="11"/>
        <v>30.030044955011302</v>
      </c>
      <c r="X31" s="2">
        <v>2E-3</v>
      </c>
      <c r="Y31" s="2">
        <v>0</v>
      </c>
      <c r="Z31" s="9">
        <f t="shared" si="12"/>
        <v>2E-3</v>
      </c>
      <c r="AA31" s="2">
        <v>0.99</v>
      </c>
      <c r="AB31" s="2">
        <v>0.112</v>
      </c>
      <c r="AC31" s="9">
        <f t="shared" si="13"/>
        <v>59.778912669937384</v>
      </c>
      <c r="AD31" s="2">
        <v>0.87</v>
      </c>
      <c r="AE31" s="2">
        <v>0.158</v>
      </c>
      <c r="AF31" s="9">
        <f t="shared" si="14"/>
        <v>53.053844347040489</v>
      </c>
      <c r="AG31" s="2">
        <v>2E-3</v>
      </c>
      <c r="AH31" s="2">
        <v>0</v>
      </c>
      <c r="AI31" s="9">
        <f t="shared" si="15"/>
        <v>2E-3</v>
      </c>
      <c r="AJ31" s="2">
        <v>0.63900000000000001</v>
      </c>
      <c r="AK31" s="2">
        <v>0.121</v>
      </c>
      <c r="AL31" s="9">
        <f t="shared" si="0"/>
        <v>39.021317250959122</v>
      </c>
      <c r="AM31" s="2">
        <v>0.52900000000000003</v>
      </c>
      <c r="AN31" s="2">
        <v>6.2E-2</v>
      </c>
      <c r="AO31" s="9">
        <f t="shared" si="1"/>
        <v>31.957252697940103</v>
      </c>
      <c r="AP31" s="2">
        <v>0</v>
      </c>
      <c r="AQ31" s="2">
        <v>0</v>
      </c>
      <c r="AR31" s="9">
        <f t="shared" si="2"/>
        <v>0</v>
      </c>
      <c r="AS31" s="2">
        <v>0.221</v>
      </c>
      <c r="AT31" s="2">
        <v>2.3E-2</v>
      </c>
      <c r="AU31" s="9">
        <f t="shared" si="3"/>
        <v>13.33161655614202</v>
      </c>
      <c r="AV31" s="2">
        <v>0.376</v>
      </c>
      <c r="AW31" s="2">
        <v>3.7999999999999999E-2</v>
      </c>
      <c r="AX31" s="9">
        <f t="shared" si="4"/>
        <v>22.674920066011261</v>
      </c>
      <c r="AY31" s="2">
        <v>0.26900000000000002</v>
      </c>
      <c r="AZ31" s="2">
        <v>6.4000000000000001E-2</v>
      </c>
      <c r="BA31" s="9">
        <f t="shared" si="16"/>
        <v>16.590515362700462</v>
      </c>
      <c r="BB31" s="9">
        <f t="shared" si="17"/>
        <v>888.21111175087492</v>
      </c>
      <c r="BD31" s="9">
        <f t="shared" si="18"/>
        <v>51.067283236994214</v>
      </c>
    </row>
    <row r="32" spans="1:56" ht="16" thickBot="1" x14ac:dyDescent="0.25">
      <c r="A32" s="3">
        <v>0.58333333333333337</v>
      </c>
      <c r="B32" s="4">
        <v>42907</v>
      </c>
      <c r="C32" s="2">
        <v>0.2432</v>
      </c>
      <c r="D32" s="2">
        <v>0</v>
      </c>
      <c r="E32" s="9">
        <f t="shared" si="5"/>
        <v>486.4</v>
      </c>
      <c r="F32" s="2">
        <v>0.40200000000000002</v>
      </c>
      <c r="G32" s="2">
        <v>5.2999999999999999E-2</v>
      </c>
      <c r="H32" s="9">
        <f t="shared" si="6"/>
        <v>24.328723764307906</v>
      </c>
      <c r="I32" s="2">
        <v>0.45700000000000002</v>
      </c>
      <c r="J32" s="2">
        <v>5.7000000000000002E-2</v>
      </c>
      <c r="K32" s="9">
        <f t="shared" si="7"/>
        <v>27.632459173949758</v>
      </c>
      <c r="L32" s="2">
        <v>0</v>
      </c>
      <c r="M32" s="2">
        <v>0</v>
      </c>
      <c r="N32" s="9">
        <f t="shared" si="8"/>
        <v>0</v>
      </c>
      <c r="O32" s="2">
        <v>0.60299999999999998</v>
      </c>
      <c r="P32" s="2">
        <v>0.14799999999999999</v>
      </c>
      <c r="Q32" s="9">
        <f t="shared" si="9"/>
        <v>37.25381591193041</v>
      </c>
      <c r="R32" s="2">
        <v>0.55800000000000005</v>
      </c>
      <c r="S32" s="2">
        <v>6.8000000000000005E-2</v>
      </c>
      <c r="T32" s="9">
        <f t="shared" si="10"/>
        <v>33.727685956792236</v>
      </c>
      <c r="U32" s="2">
        <v>0.45700000000000002</v>
      </c>
      <c r="V32" s="2">
        <v>7.0000000000000007E-2</v>
      </c>
      <c r="W32" s="9">
        <f t="shared" si="11"/>
        <v>27.739798124716049</v>
      </c>
      <c r="X32" s="2">
        <v>0</v>
      </c>
      <c r="Y32" s="2">
        <v>0</v>
      </c>
      <c r="Z32" s="9">
        <f t="shared" si="12"/>
        <v>0</v>
      </c>
      <c r="AA32" s="2">
        <v>1.01</v>
      </c>
      <c r="AB32" s="2">
        <v>0.115</v>
      </c>
      <c r="AC32" s="9">
        <f t="shared" si="13"/>
        <v>60.991556792723372</v>
      </c>
      <c r="AD32" s="2">
        <v>0.85599999999999998</v>
      </c>
      <c r="AE32" s="2">
        <v>0.13300000000000001</v>
      </c>
      <c r="AF32" s="9">
        <f t="shared" si="14"/>
        <v>51.976244573843537</v>
      </c>
      <c r="AG32" s="2">
        <v>0</v>
      </c>
      <c r="AH32" s="2">
        <v>0</v>
      </c>
      <c r="AI32" s="9">
        <f t="shared" si="15"/>
        <v>0</v>
      </c>
      <c r="AJ32" s="2">
        <v>0.628</v>
      </c>
      <c r="AK32" s="2">
        <v>0.11899999999999999</v>
      </c>
      <c r="AL32" s="9">
        <f t="shared" si="0"/>
        <v>38.350514990023278</v>
      </c>
      <c r="AM32" s="2">
        <v>0.48899999999999999</v>
      </c>
      <c r="AN32" s="2">
        <v>5.8000000000000003E-2</v>
      </c>
      <c r="AO32" s="9">
        <f t="shared" si="1"/>
        <v>29.54565957970815</v>
      </c>
      <c r="AP32" s="2">
        <v>0</v>
      </c>
      <c r="AQ32" s="2">
        <v>0</v>
      </c>
      <c r="AR32" s="9">
        <f t="shared" si="2"/>
        <v>0</v>
      </c>
      <c r="AS32" s="2">
        <v>0.17699999999999999</v>
      </c>
      <c r="AT32" s="2">
        <v>2.8000000000000001E-2</v>
      </c>
      <c r="AU32" s="9">
        <f t="shared" si="3"/>
        <v>10.752060267688234</v>
      </c>
      <c r="AV32" s="2">
        <v>0.40699999999999997</v>
      </c>
      <c r="AW32" s="2">
        <v>3.5000000000000003E-2</v>
      </c>
      <c r="AX32" s="9">
        <f t="shared" si="4"/>
        <v>24.510128518634904</v>
      </c>
      <c r="AY32" s="2">
        <v>0.253</v>
      </c>
      <c r="AZ32" s="2">
        <v>6.0999999999999999E-2</v>
      </c>
      <c r="BA32" s="9">
        <f t="shared" si="16"/>
        <v>15.614992795387385</v>
      </c>
      <c r="BB32" s="9">
        <f t="shared" si="17"/>
        <v>868.82364044970507</v>
      </c>
      <c r="BD32" s="9">
        <f t="shared" si="18"/>
        <v>49.954913294797677</v>
      </c>
    </row>
    <row r="33" spans="1:56" ht="16" thickBot="1" x14ac:dyDescent="0.25">
      <c r="A33" s="3">
        <v>0.60416666666666663</v>
      </c>
      <c r="B33" s="4">
        <v>42907</v>
      </c>
      <c r="C33" s="2">
        <v>0.24940000000000001</v>
      </c>
      <c r="D33" s="2">
        <v>0</v>
      </c>
      <c r="E33" s="9">
        <f t="shared" si="5"/>
        <v>498.8</v>
      </c>
      <c r="F33" s="2">
        <v>0.443</v>
      </c>
      <c r="G33" s="2">
        <v>0.06</v>
      </c>
      <c r="H33" s="9">
        <f t="shared" si="6"/>
        <v>26.822684429415336</v>
      </c>
      <c r="I33" s="2">
        <v>0.42599999999999999</v>
      </c>
      <c r="J33" s="2">
        <v>6.2E-2</v>
      </c>
      <c r="K33" s="9">
        <f t="shared" si="7"/>
        <v>25.829285704409248</v>
      </c>
      <c r="L33" s="2">
        <v>0</v>
      </c>
      <c r="M33" s="2">
        <v>0</v>
      </c>
      <c r="N33" s="9">
        <f t="shared" si="8"/>
        <v>0</v>
      </c>
      <c r="O33" s="2">
        <v>0.54300000000000004</v>
      </c>
      <c r="P33" s="2">
        <v>0.13900000000000001</v>
      </c>
      <c r="Q33" s="9">
        <f t="shared" si="9"/>
        <v>33.63052185143728</v>
      </c>
      <c r="R33" s="2">
        <v>0.53600000000000003</v>
      </c>
      <c r="S33" s="2">
        <v>6.6000000000000003E-2</v>
      </c>
      <c r="T33" s="9">
        <f t="shared" si="10"/>
        <v>32.402888760109029</v>
      </c>
      <c r="U33" s="2">
        <v>0.46400000000000002</v>
      </c>
      <c r="V33" s="2">
        <v>6.4000000000000001E-2</v>
      </c>
      <c r="W33" s="9">
        <f t="shared" si="11"/>
        <v>28.103579843144537</v>
      </c>
      <c r="X33" s="2">
        <v>2E-3</v>
      </c>
      <c r="Y33" s="2">
        <v>0</v>
      </c>
      <c r="Z33" s="9">
        <f t="shared" si="12"/>
        <v>2E-3</v>
      </c>
      <c r="AA33" s="2">
        <v>0.9</v>
      </c>
      <c r="AB33" s="2">
        <v>0.10199999999999999</v>
      </c>
      <c r="AC33" s="9">
        <f t="shared" si="13"/>
        <v>54.345693481636616</v>
      </c>
      <c r="AD33" s="2">
        <v>0.78900000000000003</v>
      </c>
      <c r="AE33" s="2">
        <v>0.126</v>
      </c>
      <c r="AF33" s="9">
        <f t="shared" si="14"/>
        <v>47.939849812030083</v>
      </c>
      <c r="AG33" s="2">
        <v>0</v>
      </c>
      <c r="AH33" s="2">
        <v>0</v>
      </c>
      <c r="AI33" s="9">
        <f t="shared" si="15"/>
        <v>0</v>
      </c>
      <c r="AJ33" s="2">
        <v>0.6</v>
      </c>
      <c r="AK33" s="2">
        <v>0.121</v>
      </c>
      <c r="AL33" s="9">
        <f t="shared" si="0"/>
        <v>36.724754594142631</v>
      </c>
      <c r="AM33" s="2">
        <v>0.47299999999999998</v>
      </c>
      <c r="AN33" s="2">
        <v>4.5999999999999999E-2</v>
      </c>
      <c r="AO33" s="9">
        <f t="shared" si="1"/>
        <v>28.513891351409754</v>
      </c>
      <c r="AP33" s="2">
        <v>0</v>
      </c>
      <c r="AQ33" s="2">
        <v>0</v>
      </c>
      <c r="AR33" s="9">
        <f t="shared" si="2"/>
        <v>0</v>
      </c>
      <c r="AS33" s="2">
        <v>0.185</v>
      </c>
      <c r="AT33" s="2">
        <v>2.8000000000000001E-2</v>
      </c>
      <c r="AU33" s="9">
        <f t="shared" si="3"/>
        <v>11.226415278262248</v>
      </c>
      <c r="AV33" s="2">
        <v>0.38400000000000001</v>
      </c>
      <c r="AW33" s="2">
        <v>3.6999999999999998E-2</v>
      </c>
      <c r="AX33" s="9">
        <f t="shared" si="4"/>
        <v>23.146706029152401</v>
      </c>
      <c r="AY33" s="2">
        <v>0.249</v>
      </c>
      <c r="AZ33" s="2">
        <v>5.8000000000000003E-2</v>
      </c>
      <c r="BA33" s="9">
        <f t="shared" si="16"/>
        <v>15.339947848672759</v>
      </c>
      <c r="BB33" s="9">
        <f t="shared" si="17"/>
        <v>862.82821898382178</v>
      </c>
      <c r="BD33" s="9">
        <f t="shared" si="18"/>
        <v>49.613988439306354</v>
      </c>
    </row>
    <row r="34" spans="1:56" ht="16" thickBot="1" x14ac:dyDescent="0.25">
      <c r="A34" s="3">
        <v>0.625</v>
      </c>
      <c r="B34" s="4">
        <v>42907</v>
      </c>
      <c r="C34" s="2">
        <v>0.25380000000000003</v>
      </c>
      <c r="D34" s="2">
        <v>0</v>
      </c>
      <c r="E34" s="9">
        <f t="shared" si="5"/>
        <v>507.6</v>
      </c>
      <c r="F34" s="2">
        <v>0.45800000000000002</v>
      </c>
      <c r="G34" s="2">
        <v>7.0000000000000007E-2</v>
      </c>
      <c r="H34" s="9">
        <f t="shared" si="6"/>
        <v>27.799107899355331</v>
      </c>
      <c r="I34" s="2">
        <v>0.41399999999999998</v>
      </c>
      <c r="J34" s="2">
        <v>6.3E-2</v>
      </c>
      <c r="K34" s="9">
        <f t="shared" si="7"/>
        <v>25.125962668124775</v>
      </c>
      <c r="L34" s="2">
        <v>0</v>
      </c>
      <c r="M34" s="2">
        <v>0</v>
      </c>
      <c r="N34" s="9">
        <f t="shared" si="8"/>
        <v>0</v>
      </c>
      <c r="O34" s="2">
        <v>0.52800000000000002</v>
      </c>
      <c r="P34" s="2">
        <v>0.14599999999999999</v>
      </c>
      <c r="Q34" s="9">
        <f t="shared" si="9"/>
        <v>32.868830219525613</v>
      </c>
      <c r="R34" s="2">
        <v>0.54200000000000004</v>
      </c>
      <c r="S34" s="2">
        <v>6.4000000000000001E-2</v>
      </c>
      <c r="T34" s="9">
        <f t="shared" si="10"/>
        <v>32.745931044940527</v>
      </c>
      <c r="U34" s="2">
        <v>0.46700000000000003</v>
      </c>
      <c r="V34" s="2">
        <v>6.8000000000000005E-2</v>
      </c>
      <c r="W34" s="9">
        <f t="shared" si="11"/>
        <v>28.315486928534359</v>
      </c>
      <c r="X34" s="2">
        <v>2E-3</v>
      </c>
      <c r="Y34" s="2">
        <v>0</v>
      </c>
      <c r="Z34" s="9">
        <f t="shared" si="12"/>
        <v>2E-3</v>
      </c>
      <c r="AA34" s="2">
        <v>0.98199999999999998</v>
      </c>
      <c r="AB34" s="2">
        <v>0.106</v>
      </c>
      <c r="AC34" s="9">
        <f t="shared" si="13"/>
        <v>59.262264553423876</v>
      </c>
      <c r="AD34" s="2">
        <v>0.90300000000000002</v>
      </c>
      <c r="AE34" s="2">
        <v>0.14000000000000001</v>
      </c>
      <c r="AF34" s="9">
        <f t="shared" si="14"/>
        <v>54.827296121548798</v>
      </c>
      <c r="AG34" s="2">
        <v>0</v>
      </c>
      <c r="AH34" s="2">
        <v>0</v>
      </c>
      <c r="AI34" s="9">
        <f t="shared" si="15"/>
        <v>0</v>
      </c>
      <c r="AJ34" s="2">
        <v>0.53600000000000003</v>
      </c>
      <c r="AK34" s="2">
        <v>6.3E-2</v>
      </c>
      <c r="AL34" s="9">
        <f t="shared" si="0"/>
        <v>32.381383540546878</v>
      </c>
      <c r="AM34" s="2">
        <v>0.48599999999999999</v>
      </c>
      <c r="AN34" s="2">
        <v>3.5999999999999997E-2</v>
      </c>
      <c r="AO34" s="9">
        <f t="shared" si="1"/>
        <v>29.239890560670709</v>
      </c>
      <c r="AP34" s="2">
        <v>0</v>
      </c>
      <c r="AQ34" s="2">
        <v>0</v>
      </c>
      <c r="AR34" s="9">
        <f t="shared" si="2"/>
        <v>0</v>
      </c>
      <c r="AS34" s="2">
        <v>0.20699999999999999</v>
      </c>
      <c r="AT34" s="2">
        <v>1.9E-2</v>
      </c>
      <c r="AU34" s="9">
        <f t="shared" si="3"/>
        <v>12.472209106649872</v>
      </c>
      <c r="AV34" s="2">
        <v>0.376</v>
      </c>
      <c r="AW34" s="2">
        <v>3.7999999999999999E-2</v>
      </c>
      <c r="AX34" s="9">
        <f t="shared" si="4"/>
        <v>22.674920066011261</v>
      </c>
      <c r="AY34" s="2">
        <v>0.26</v>
      </c>
      <c r="AZ34" s="2">
        <v>6.6000000000000003E-2</v>
      </c>
      <c r="BA34" s="9">
        <f t="shared" si="16"/>
        <v>16.094769336650963</v>
      </c>
      <c r="BB34" s="9">
        <f t="shared" si="17"/>
        <v>881.41005204598298</v>
      </c>
      <c r="BD34" s="9">
        <f t="shared" si="18"/>
        <v>50.701849710982643</v>
      </c>
    </row>
    <row r="35" spans="1:56" ht="16" thickBot="1" x14ac:dyDescent="0.25">
      <c r="A35" s="3">
        <v>0.64583333333333337</v>
      </c>
      <c r="B35" s="4">
        <v>42907</v>
      </c>
      <c r="C35" s="2">
        <v>0.24740000000000001</v>
      </c>
      <c r="D35" s="2">
        <v>0</v>
      </c>
      <c r="E35" s="9">
        <f t="shared" si="5"/>
        <v>494.8</v>
      </c>
      <c r="F35" s="2">
        <v>0.45100000000000001</v>
      </c>
      <c r="G35" s="2">
        <v>5.8000000000000003E-2</v>
      </c>
      <c r="H35" s="9">
        <f t="shared" si="6"/>
        <v>27.282851757101934</v>
      </c>
      <c r="I35" s="2">
        <v>0.38500000000000001</v>
      </c>
      <c r="J35" s="2">
        <v>6.5000000000000002E-2</v>
      </c>
      <c r="K35" s="9">
        <f t="shared" si="7"/>
        <v>23.426907606425566</v>
      </c>
      <c r="L35" s="2">
        <v>0</v>
      </c>
      <c r="M35" s="2">
        <v>0</v>
      </c>
      <c r="N35" s="9">
        <f t="shared" si="8"/>
        <v>0</v>
      </c>
      <c r="O35" s="2">
        <v>0.61199999999999999</v>
      </c>
      <c r="P35" s="2">
        <v>0.13700000000000001</v>
      </c>
      <c r="Q35" s="9">
        <f t="shared" si="9"/>
        <v>37.628802797856856</v>
      </c>
      <c r="R35" s="2">
        <v>0.58799999999999997</v>
      </c>
      <c r="S35" s="2">
        <v>6.8000000000000005E-2</v>
      </c>
      <c r="T35" s="9">
        <f t="shared" si="10"/>
        <v>35.51513480194042</v>
      </c>
      <c r="U35" s="2">
        <v>0.47</v>
      </c>
      <c r="V35" s="2">
        <v>6.9000000000000006E-2</v>
      </c>
      <c r="W35" s="9">
        <f t="shared" si="11"/>
        <v>28.502273593522322</v>
      </c>
      <c r="X35" s="2">
        <v>0</v>
      </c>
      <c r="Y35" s="2">
        <v>0</v>
      </c>
      <c r="Z35" s="9">
        <f t="shared" si="12"/>
        <v>0</v>
      </c>
      <c r="AA35" s="2">
        <v>1.0129999999999999</v>
      </c>
      <c r="AB35" s="2">
        <v>0.11600000000000001</v>
      </c>
      <c r="AC35" s="9">
        <f t="shared" si="13"/>
        <v>61.177201635903543</v>
      </c>
      <c r="AD35" s="2">
        <v>0.88900000000000001</v>
      </c>
      <c r="AE35" s="2">
        <v>0.13400000000000001</v>
      </c>
      <c r="AF35" s="9">
        <f t="shared" si="14"/>
        <v>53.942536091659612</v>
      </c>
      <c r="AG35" s="2">
        <v>0</v>
      </c>
      <c r="AH35" s="2">
        <v>0</v>
      </c>
      <c r="AI35" s="9">
        <f t="shared" si="15"/>
        <v>0</v>
      </c>
      <c r="AJ35" s="2">
        <v>0.50800000000000001</v>
      </c>
      <c r="AK35" s="2">
        <v>0.06</v>
      </c>
      <c r="AL35" s="9">
        <f t="shared" si="0"/>
        <v>30.691862113596169</v>
      </c>
      <c r="AM35" s="2">
        <v>0.47799999999999998</v>
      </c>
      <c r="AN35" s="2">
        <v>4.2999999999999997E-2</v>
      </c>
      <c r="AO35" s="9">
        <f t="shared" si="1"/>
        <v>28.795812195525929</v>
      </c>
      <c r="AP35" s="2">
        <v>2E-3</v>
      </c>
      <c r="AQ35" s="2">
        <v>0</v>
      </c>
      <c r="AR35" s="9">
        <f t="shared" si="2"/>
        <v>2E-3</v>
      </c>
      <c r="AS35" s="2">
        <v>0.22600000000000001</v>
      </c>
      <c r="AT35" s="2">
        <v>1.7000000000000001E-2</v>
      </c>
      <c r="AU35" s="9">
        <f t="shared" si="3"/>
        <v>13.598308718366413</v>
      </c>
      <c r="AV35" s="2">
        <v>0.35799999999999998</v>
      </c>
      <c r="AW35" s="2">
        <v>3.4000000000000002E-2</v>
      </c>
      <c r="AX35" s="9">
        <f t="shared" si="4"/>
        <v>21.576654050153373</v>
      </c>
      <c r="AY35" s="2">
        <v>0.24099999999999999</v>
      </c>
      <c r="AZ35" s="2">
        <v>6.2E-2</v>
      </c>
      <c r="BA35" s="9">
        <f t="shared" si="16"/>
        <v>14.930840565755163</v>
      </c>
      <c r="BB35" s="9">
        <f t="shared" si="17"/>
        <v>871.87118592780723</v>
      </c>
      <c r="BD35" s="9">
        <f t="shared" si="18"/>
        <v>50.170057803468204</v>
      </c>
    </row>
    <row r="36" spans="1:56" ht="16" thickBot="1" x14ac:dyDescent="0.25">
      <c r="A36" s="3">
        <v>0.66666666666666663</v>
      </c>
      <c r="B36" s="4">
        <v>42907</v>
      </c>
      <c r="C36" s="2">
        <v>0.24440000000000001</v>
      </c>
      <c r="D36" s="2">
        <v>0</v>
      </c>
      <c r="E36" s="9">
        <f t="shared" si="5"/>
        <v>488.8</v>
      </c>
      <c r="F36" s="2">
        <v>0.42699999999999999</v>
      </c>
      <c r="G36" s="2">
        <v>6.2E-2</v>
      </c>
      <c r="H36" s="9">
        <f t="shared" si="6"/>
        <v>25.888661610828784</v>
      </c>
      <c r="I36" s="2">
        <v>0.39800000000000002</v>
      </c>
      <c r="J36" s="2">
        <v>7.4999999999999997E-2</v>
      </c>
      <c r="K36" s="9">
        <f t="shared" si="7"/>
        <v>24.300296294489907</v>
      </c>
      <c r="L36" s="2">
        <v>0</v>
      </c>
      <c r="M36" s="2">
        <v>0</v>
      </c>
      <c r="N36" s="9">
        <f t="shared" si="8"/>
        <v>0</v>
      </c>
      <c r="O36" s="2">
        <v>0.61299999999999999</v>
      </c>
      <c r="P36" s="2">
        <v>0.14099999999999999</v>
      </c>
      <c r="Q36" s="9">
        <f t="shared" si="9"/>
        <v>37.740429250341073</v>
      </c>
      <c r="R36" s="2">
        <v>0.53200000000000003</v>
      </c>
      <c r="S36" s="2">
        <v>6.6000000000000003E-2</v>
      </c>
      <c r="T36" s="9">
        <f t="shared" si="10"/>
        <v>32.164701148930334</v>
      </c>
      <c r="U36" s="2">
        <v>0.46400000000000002</v>
      </c>
      <c r="V36" s="2">
        <v>6.5000000000000002E-2</v>
      </c>
      <c r="W36" s="9">
        <f t="shared" si="11"/>
        <v>28.111840921576093</v>
      </c>
      <c r="X36" s="2">
        <v>2E-3</v>
      </c>
      <c r="Y36" s="2">
        <v>0</v>
      </c>
      <c r="Z36" s="9">
        <f t="shared" si="12"/>
        <v>2E-3</v>
      </c>
      <c r="AA36" s="2">
        <v>1.0409999999999999</v>
      </c>
      <c r="AB36" s="2">
        <v>0.11700000000000001</v>
      </c>
      <c r="AC36" s="9">
        <f t="shared" si="13"/>
        <v>62.853257672136614</v>
      </c>
      <c r="AD36" s="2">
        <v>0.872</v>
      </c>
      <c r="AE36" s="2">
        <v>0.13800000000000001</v>
      </c>
      <c r="AF36" s="9">
        <f t="shared" si="14"/>
        <v>52.971131760610888</v>
      </c>
      <c r="AG36" s="2">
        <v>0</v>
      </c>
      <c r="AH36" s="2">
        <v>0</v>
      </c>
      <c r="AI36" s="9">
        <f t="shared" si="15"/>
        <v>0</v>
      </c>
      <c r="AJ36" s="2">
        <v>0.503</v>
      </c>
      <c r="AK36" s="2">
        <v>5.5E-2</v>
      </c>
      <c r="AL36" s="9">
        <f t="shared" si="0"/>
        <v>30.359881422693334</v>
      </c>
      <c r="AM36" s="2">
        <v>0.51300000000000001</v>
      </c>
      <c r="AN36" s="2">
        <v>4.5999999999999999E-2</v>
      </c>
      <c r="AO36" s="9">
        <f t="shared" si="1"/>
        <v>30.903494947982825</v>
      </c>
      <c r="AP36" s="2">
        <v>0</v>
      </c>
      <c r="AQ36" s="2">
        <v>0</v>
      </c>
      <c r="AR36" s="9">
        <f t="shared" si="2"/>
        <v>0</v>
      </c>
      <c r="AS36" s="2">
        <v>0.23499999999999999</v>
      </c>
      <c r="AT36" s="2">
        <v>2.7E-2</v>
      </c>
      <c r="AU36" s="9">
        <f t="shared" si="3"/>
        <v>14.192758717035952</v>
      </c>
      <c r="AV36" s="2">
        <v>0.39300000000000002</v>
      </c>
      <c r="AW36" s="2">
        <v>3.6999999999999998E-2</v>
      </c>
      <c r="AX36" s="9">
        <f t="shared" si="4"/>
        <v>23.684273263074804</v>
      </c>
      <c r="AY36" s="2">
        <v>0.26200000000000001</v>
      </c>
      <c r="AZ36" s="2">
        <v>5.8999999999999997E-2</v>
      </c>
      <c r="BA36" s="9">
        <f t="shared" si="16"/>
        <v>16.113658802394944</v>
      </c>
      <c r="BB36" s="9">
        <f t="shared" si="17"/>
        <v>868.08638581209573</v>
      </c>
      <c r="BD36" s="9">
        <f t="shared" si="18"/>
        <v>49.941156069364155</v>
      </c>
    </row>
    <row r="37" spans="1:56" ht="16" thickBot="1" x14ac:dyDescent="0.25">
      <c r="A37" s="3">
        <v>0.6875</v>
      </c>
      <c r="B37" s="4">
        <v>42907</v>
      </c>
      <c r="C37" s="2">
        <v>0.24460000000000001</v>
      </c>
      <c r="D37" s="2">
        <v>0</v>
      </c>
      <c r="E37" s="9">
        <f t="shared" si="5"/>
        <v>489.20000000000005</v>
      </c>
      <c r="F37" s="2">
        <v>0.435</v>
      </c>
      <c r="G37" s="2">
        <v>6.0999999999999999E-2</v>
      </c>
      <c r="H37" s="9">
        <f t="shared" si="6"/>
        <v>26.355371369039748</v>
      </c>
      <c r="I37" s="2">
        <v>0.45300000000000001</v>
      </c>
      <c r="J37" s="2">
        <v>8.5999999999999993E-2</v>
      </c>
      <c r="K37" s="9">
        <f t="shared" si="7"/>
        <v>27.665465837393736</v>
      </c>
      <c r="L37" s="2">
        <v>1.7000000000000001E-2</v>
      </c>
      <c r="M37" s="2">
        <v>2.5000000000000001E-2</v>
      </c>
      <c r="N37" s="9">
        <f t="shared" si="8"/>
        <v>1.8139459749397169</v>
      </c>
      <c r="O37" s="2">
        <v>0.59799999999999998</v>
      </c>
      <c r="P37" s="2">
        <v>0.14499999999999999</v>
      </c>
      <c r="Q37" s="9">
        <f t="shared" si="9"/>
        <v>36.919702057302686</v>
      </c>
      <c r="R37" s="2">
        <v>0.56200000000000006</v>
      </c>
      <c r="S37" s="2">
        <v>7.1999999999999995E-2</v>
      </c>
      <c r="T37" s="9">
        <f t="shared" si="10"/>
        <v>33.995599715257271</v>
      </c>
      <c r="U37" s="2">
        <v>0.45400000000000001</v>
      </c>
      <c r="V37" s="2">
        <v>6.6000000000000003E-2</v>
      </c>
      <c r="W37" s="9">
        <f t="shared" si="11"/>
        <v>27.526336479815111</v>
      </c>
      <c r="X37" s="2">
        <v>0</v>
      </c>
      <c r="Y37" s="2">
        <v>0</v>
      </c>
      <c r="Z37" s="9">
        <f t="shared" si="12"/>
        <v>0</v>
      </c>
      <c r="AA37" s="2">
        <v>1.0569999999999999</v>
      </c>
      <c r="AB37" s="2">
        <v>0.11</v>
      </c>
      <c r="AC37" s="9">
        <f t="shared" si="13"/>
        <v>63.762499950990005</v>
      </c>
      <c r="AD37" s="2">
        <v>0.92100000000000004</v>
      </c>
      <c r="AE37" s="2">
        <v>0.15</v>
      </c>
      <c r="AF37" s="9">
        <f t="shared" si="14"/>
        <v>55.988102307543876</v>
      </c>
      <c r="AG37" s="2">
        <v>2E-3</v>
      </c>
      <c r="AH37" s="2">
        <v>0</v>
      </c>
      <c r="AI37" s="9">
        <f t="shared" si="15"/>
        <v>2E-3</v>
      </c>
      <c r="AJ37" s="2">
        <v>0.54300000000000004</v>
      </c>
      <c r="AK37" s="2">
        <v>7.0999999999999994E-2</v>
      </c>
      <c r="AL37" s="9">
        <f t="shared" si="0"/>
        <v>32.857327949789223</v>
      </c>
      <c r="AM37" s="2">
        <v>0.48</v>
      </c>
      <c r="AN37" s="2">
        <v>4.1000000000000002E-2</v>
      </c>
      <c r="AO37" s="9">
        <f t="shared" si="1"/>
        <v>28.904871561728136</v>
      </c>
      <c r="AP37" s="2">
        <v>0</v>
      </c>
      <c r="AQ37" s="2">
        <v>0</v>
      </c>
      <c r="AR37" s="9">
        <f t="shared" si="2"/>
        <v>0</v>
      </c>
      <c r="AS37" s="2">
        <v>0.245</v>
      </c>
      <c r="AT37" s="2">
        <v>2.4E-2</v>
      </c>
      <c r="AU37" s="9">
        <f t="shared" si="3"/>
        <v>14.770362216276213</v>
      </c>
      <c r="AV37" s="2">
        <v>0.39100000000000001</v>
      </c>
      <c r="AW37" s="2">
        <v>3.5999999999999997E-2</v>
      </c>
      <c r="AX37" s="9">
        <f t="shared" si="4"/>
        <v>23.559227491579602</v>
      </c>
      <c r="AY37" s="2">
        <v>0.27500000000000002</v>
      </c>
      <c r="AZ37" s="2">
        <v>0.06</v>
      </c>
      <c r="BA37" s="9">
        <f t="shared" si="16"/>
        <v>16.888161534045086</v>
      </c>
      <c r="BB37" s="9">
        <f t="shared" si="17"/>
        <v>880.20897444570039</v>
      </c>
      <c r="BD37" s="9">
        <f t="shared" si="18"/>
        <v>50.581618497109822</v>
      </c>
    </row>
    <row r="38" spans="1:56" ht="16" thickBot="1" x14ac:dyDescent="0.25">
      <c r="A38" s="3">
        <v>0.70833333333333337</v>
      </c>
      <c r="B38" s="4">
        <v>42907</v>
      </c>
      <c r="C38" s="2">
        <v>0.26800000000000002</v>
      </c>
      <c r="D38" s="2">
        <v>0</v>
      </c>
      <c r="E38" s="9">
        <f t="shared" si="5"/>
        <v>536</v>
      </c>
      <c r="F38" s="2">
        <v>0.49</v>
      </c>
      <c r="G38" s="2">
        <v>6.2E-2</v>
      </c>
      <c r="H38" s="9">
        <f t="shared" si="6"/>
        <v>29.634412428796356</v>
      </c>
      <c r="I38" s="2">
        <v>0.40600000000000003</v>
      </c>
      <c r="J38" s="2">
        <v>7.6999999999999999E-2</v>
      </c>
      <c r="K38" s="9">
        <f t="shared" si="7"/>
        <v>24.794233200484339</v>
      </c>
      <c r="L38" s="2">
        <v>6.7000000000000004E-2</v>
      </c>
      <c r="M38" s="2">
        <v>6.5000000000000002E-2</v>
      </c>
      <c r="N38" s="9">
        <f t="shared" si="8"/>
        <v>5.6009284944551831</v>
      </c>
      <c r="O38" s="2">
        <v>0.57699999999999996</v>
      </c>
      <c r="P38" s="2">
        <v>0.14099999999999999</v>
      </c>
      <c r="Q38" s="9">
        <f t="shared" si="9"/>
        <v>35.638686844495261</v>
      </c>
      <c r="R38" s="2">
        <v>0.56499999999999995</v>
      </c>
      <c r="S38" s="2">
        <v>7.1999999999999995E-2</v>
      </c>
      <c r="T38" s="9">
        <f t="shared" si="10"/>
        <v>34.174148123984011</v>
      </c>
      <c r="U38" s="2">
        <v>0.46100000000000002</v>
      </c>
      <c r="V38" s="2">
        <v>6.5000000000000002E-2</v>
      </c>
      <c r="W38" s="9">
        <f t="shared" si="11"/>
        <v>27.933592679782528</v>
      </c>
      <c r="X38" s="2">
        <v>3.5019999999999998</v>
      </c>
      <c r="Y38" s="2">
        <v>4.4240000000000004</v>
      </c>
      <c r="Z38" s="9">
        <f t="shared" si="12"/>
        <v>5.6423204446397763</v>
      </c>
      <c r="AA38" s="2">
        <v>0.97899999999999998</v>
      </c>
      <c r="AB38" s="2">
        <v>0.10199999999999999</v>
      </c>
      <c r="AC38" s="9">
        <f t="shared" si="13"/>
        <v>59.05795458699869</v>
      </c>
      <c r="AD38" s="2">
        <v>0.98099999999999998</v>
      </c>
      <c r="AE38" s="2">
        <v>0.14699999999999999</v>
      </c>
      <c r="AF38" s="9">
        <f t="shared" si="14"/>
        <v>59.517157190175006</v>
      </c>
      <c r="AG38" s="2">
        <v>5.1319999999999997</v>
      </c>
      <c r="AH38" s="2">
        <v>6.242</v>
      </c>
      <c r="AI38" s="9">
        <f t="shared" si="15"/>
        <v>8.0808407978378085</v>
      </c>
      <c r="AJ38" s="2">
        <v>0.55400000000000005</v>
      </c>
      <c r="AK38" s="2">
        <v>7.0999999999999994E-2</v>
      </c>
      <c r="AL38" s="9">
        <f t="shared" si="0"/>
        <v>33.511866554998107</v>
      </c>
      <c r="AM38" s="2">
        <v>0.505</v>
      </c>
      <c r="AN38" s="2">
        <v>1.9E-2</v>
      </c>
      <c r="AO38" s="9">
        <f t="shared" si="1"/>
        <v>30.32143796062449</v>
      </c>
      <c r="AP38" s="2">
        <v>3.84</v>
      </c>
      <c r="AQ38" s="2">
        <v>3.42</v>
      </c>
      <c r="AR38" s="9">
        <f t="shared" si="2"/>
        <v>5.1421785266557984</v>
      </c>
      <c r="AS38" s="2">
        <v>0.24299999999999999</v>
      </c>
      <c r="AT38" s="2">
        <v>2.8000000000000001E-2</v>
      </c>
      <c r="AU38" s="9">
        <f t="shared" si="3"/>
        <v>14.676470965460327</v>
      </c>
      <c r="AV38" s="2">
        <v>0.38400000000000001</v>
      </c>
      <c r="AW38" s="2">
        <v>4.2999999999999997E-2</v>
      </c>
      <c r="AX38" s="9">
        <f t="shared" si="4"/>
        <v>23.184003105589852</v>
      </c>
      <c r="AY38" s="2">
        <v>0.27700000000000002</v>
      </c>
      <c r="AZ38" s="2">
        <v>5.7000000000000002E-2</v>
      </c>
      <c r="BA38" s="9">
        <f t="shared" si="16"/>
        <v>16.968229135652315</v>
      </c>
      <c r="BB38" s="9">
        <f t="shared" si="17"/>
        <v>949.87846104062987</v>
      </c>
      <c r="BD38" s="9">
        <f t="shared" si="18"/>
        <v>54.208901734104039</v>
      </c>
    </row>
    <row r="39" spans="1:56" ht="16" thickBot="1" x14ac:dyDescent="0.25">
      <c r="A39" s="3">
        <v>0.72916666666666663</v>
      </c>
      <c r="B39" s="4">
        <v>42907</v>
      </c>
      <c r="C39" s="2">
        <v>0.24740000000000001</v>
      </c>
      <c r="D39" s="2">
        <v>0</v>
      </c>
      <c r="E39" s="9">
        <f t="shared" si="5"/>
        <v>494.8</v>
      </c>
      <c r="F39" s="2">
        <v>0.48199999999999998</v>
      </c>
      <c r="G39" s="2">
        <v>5.7000000000000002E-2</v>
      </c>
      <c r="H39" s="9">
        <f t="shared" si="6"/>
        <v>29.121517817586358</v>
      </c>
      <c r="I39" s="2">
        <v>0.50600000000000001</v>
      </c>
      <c r="J39" s="2">
        <v>7.0999999999999994E-2</v>
      </c>
      <c r="K39" s="9">
        <f t="shared" si="7"/>
        <v>30.657416720917634</v>
      </c>
      <c r="L39" s="2">
        <v>6.5000000000000002E-2</v>
      </c>
      <c r="M39" s="2">
        <v>6.0999999999999999E-2</v>
      </c>
      <c r="N39" s="9">
        <f t="shared" si="8"/>
        <v>5.3484203275359725</v>
      </c>
      <c r="O39" s="2">
        <v>0.56399999999999995</v>
      </c>
      <c r="P39" s="2">
        <v>0.14000000000000001</v>
      </c>
      <c r="Q39" s="9">
        <f t="shared" si="9"/>
        <v>34.866970043294558</v>
      </c>
      <c r="R39" s="2">
        <v>0.57499999999999996</v>
      </c>
      <c r="S39" s="2">
        <v>6.9000000000000006E-2</v>
      </c>
      <c r="T39" s="9">
        <f t="shared" si="10"/>
        <v>34.747512141159113</v>
      </c>
      <c r="U39" s="2">
        <v>0.45400000000000001</v>
      </c>
      <c r="V39" s="2">
        <v>6.0999999999999999E-2</v>
      </c>
      <c r="W39" s="9">
        <f t="shared" si="11"/>
        <v>27.484781243444527</v>
      </c>
      <c r="X39" s="2">
        <v>4.1900000000000004</v>
      </c>
      <c r="Y39" s="2">
        <v>4.6900000000000004</v>
      </c>
      <c r="Z39" s="9">
        <f t="shared" si="12"/>
        <v>6.2890539829134875</v>
      </c>
      <c r="AA39" s="2">
        <v>0.94099999999999995</v>
      </c>
      <c r="AB39" s="2">
        <v>0.10299999999999999</v>
      </c>
      <c r="AC39" s="9">
        <f t="shared" si="13"/>
        <v>56.797218241741376</v>
      </c>
      <c r="AD39" s="2">
        <v>0.97699999999999998</v>
      </c>
      <c r="AE39" s="2">
        <v>0.13900000000000001</v>
      </c>
      <c r="AF39" s="9">
        <f t="shared" si="14"/>
        <v>59.210303157474208</v>
      </c>
      <c r="AG39" s="2">
        <v>7.33</v>
      </c>
      <c r="AH39" s="2">
        <v>7.14</v>
      </c>
      <c r="AI39" s="9">
        <f t="shared" si="15"/>
        <v>10.232717136713982</v>
      </c>
      <c r="AJ39" s="2">
        <v>0.57799999999999996</v>
      </c>
      <c r="AK39" s="2">
        <v>6.3E-2</v>
      </c>
      <c r="AL39" s="9">
        <f t="shared" si="0"/>
        <v>34.885395224936175</v>
      </c>
      <c r="AM39" s="2">
        <v>0.495</v>
      </c>
      <c r="AN39" s="2">
        <v>4.2000000000000003E-2</v>
      </c>
      <c r="AO39" s="9">
        <f t="shared" si="1"/>
        <v>29.806717363708472</v>
      </c>
      <c r="AP39" s="2">
        <v>4.1059999999999999</v>
      </c>
      <c r="AQ39" s="2">
        <v>3.1339999999999999</v>
      </c>
      <c r="AR39" s="9">
        <f t="shared" si="2"/>
        <v>5.1653840128300237</v>
      </c>
      <c r="AS39" s="2">
        <v>0.21299999999999999</v>
      </c>
      <c r="AT39" s="2">
        <v>2.7E-2</v>
      </c>
      <c r="AU39" s="9">
        <f t="shared" si="3"/>
        <v>12.88226688125968</v>
      </c>
      <c r="AV39" s="2">
        <v>0.37</v>
      </c>
      <c r="AW39" s="2">
        <v>3.5999999999999997E-2</v>
      </c>
      <c r="AX39" s="9">
        <f t="shared" si="4"/>
        <v>22.304833556877306</v>
      </c>
      <c r="AY39" s="2">
        <v>0.27100000000000002</v>
      </c>
      <c r="AZ39" s="2">
        <v>5.7000000000000002E-2</v>
      </c>
      <c r="BA39" s="9">
        <f t="shared" si="16"/>
        <v>16.615775636424559</v>
      </c>
      <c r="BB39" s="9">
        <f t="shared" si="17"/>
        <v>911.21628348881734</v>
      </c>
      <c r="BD39" s="9">
        <f t="shared" si="18"/>
        <v>52.016531791907525</v>
      </c>
    </row>
    <row r="40" spans="1:56" ht="16" thickBot="1" x14ac:dyDescent="0.25">
      <c r="A40" s="3">
        <v>0.75</v>
      </c>
      <c r="B40" s="4">
        <v>42907</v>
      </c>
      <c r="C40" s="2">
        <v>0.23780000000000001</v>
      </c>
      <c r="D40" s="2">
        <v>0</v>
      </c>
      <c r="E40" s="9">
        <f t="shared" si="5"/>
        <v>475.6</v>
      </c>
      <c r="F40" s="2">
        <v>0.44600000000000001</v>
      </c>
      <c r="G40" s="2">
        <v>6.3E-2</v>
      </c>
      <c r="H40" s="9">
        <f t="shared" si="6"/>
        <v>27.025654478661568</v>
      </c>
      <c r="I40" s="2">
        <v>0.5</v>
      </c>
      <c r="J40" s="2">
        <v>7.1999999999999995E-2</v>
      </c>
      <c r="K40" s="9">
        <f t="shared" si="7"/>
        <v>30.309444072763853</v>
      </c>
      <c r="L40" s="2">
        <v>6.8000000000000005E-2</v>
      </c>
      <c r="M40" s="2">
        <v>6.3E-2</v>
      </c>
      <c r="N40" s="9">
        <f t="shared" si="8"/>
        <v>5.5619061480754954</v>
      </c>
      <c r="O40" s="2">
        <v>0.56699999999999995</v>
      </c>
      <c r="P40" s="2">
        <v>0.14099999999999999</v>
      </c>
      <c r="Q40" s="9">
        <f t="shared" si="9"/>
        <v>35.05612642606139</v>
      </c>
      <c r="R40" s="2">
        <v>0.59499999999999997</v>
      </c>
      <c r="S40" s="2">
        <v>7.8E-2</v>
      </c>
      <c r="T40" s="9">
        <f t="shared" si="10"/>
        <v>36.005449587527721</v>
      </c>
      <c r="U40" s="2">
        <v>0.51100000000000001</v>
      </c>
      <c r="V40" s="2">
        <v>6.8000000000000005E-2</v>
      </c>
      <c r="W40" s="9">
        <f t="shared" si="11"/>
        <v>30.930276429414597</v>
      </c>
      <c r="X40" s="2">
        <v>4.1900000000000004</v>
      </c>
      <c r="Y40" s="2">
        <v>4.6079999999999997</v>
      </c>
      <c r="Z40" s="9">
        <f t="shared" si="12"/>
        <v>6.2281429013791909</v>
      </c>
      <c r="AA40" s="2">
        <v>1.1259999999999999</v>
      </c>
      <c r="AB40" s="2">
        <v>0.11600000000000001</v>
      </c>
      <c r="AC40" s="9">
        <f t="shared" si="13"/>
        <v>67.917561793692201</v>
      </c>
      <c r="AD40" s="2">
        <v>1.0449999999999999</v>
      </c>
      <c r="AE40" s="2">
        <v>0.14799999999999999</v>
      </c>
      <c r="AF40" s="9">
        <f t="shared" si="14"/>
        <v>63.325700943613711</v>
      </c>
      <c r="AG40" s="2">
        <v>7.1719999999999997</v>
      </c>
      <c r="AH40" s="2">
        <v>6.9139999999999997</v>
      </c>
      <c r="AI40" s="9">
        <f t="shared" si="15"/>
        <v>9.9619767114764919</v>
      </c>
      <c r="AJ40" s="2">
        <v>0.54800000000000004</v>
      </c>
      <c r="AK40" s="2">
        <v>6.2E-2</v>
      </c>
      <c r="AL40" s="9">
        <f t="shared" si="0"/>
        <v>33.089768811522397</v>
      </c>
      <c r="AM40" s="2">
        <v>0.499</v>
      </c>
      <c r="AN40" s="2">
        <v>3.7999999999999999E-2</v>
      </c>
      <c r="AO40" s="9">
        <f t="shared" si="1"/>
        <v>30.026688129062784</v>
      </c>
      <c r="AP40" s="2">
        <v>4.1760000000000002</v>
      </c>
      <c r="AQ40" s="2">
        <v>3.1819999999999999</v>
      </c>
      <c r="AR40" s="9">
        <f t="shared" si="2"/>
        <v>5.2501523787410207</v>
      </c>
      <c r="AS40" s="2">
        <v>0.19700000000000001</v>
      </c>
      <c r="AT40" s="2">
        <v>2.5999999999999999E-2</v>
      </c>
      <c r="AU40" s="9">
        <f t="shared" si="3"/>
        <v>11.922499737890542</v>
      </c>
      <c r="AV40" s="2">
        <v>0.38</v>
      </c>
      <c r="AW40" s="2">
        <v>3.6999999999999998E-2</v>
      </c>
      <c r="AX40" s="9">
        <f t="shared" si="4"/>
        <v>22.907823990942482</v>
      </c>
      <c r="AY40" s="2">
        <v>0.27600000000000002</v>
      </c>
      <c r="AZ40" s="2">
        <v>6.2E-2</v>
      </c>
      <c r="BA40" s="9">
        <f t="shared" si="16"/>
        <v>16.97268393625475</v>
      </c>
      <c r="BB40" s="9">
        <f t="shared" si="17"/>
        <v>908.09185647708034</v>
      </c>
      <c r="BD40" s="9">
        <f t="shared" si="18"/>
        <v>51.827630057803475</v>
      </c>
    </row>
    <row r="41" spans="1:56" ht="16" thickBot="1" x14ac:dyDescent="0.25">
      <c r="A41" s="3">
        <v>0.77083333333333337</v>
      </c>
      <c r="B41" s="4">
        <v>42907</v>
      </c>
      <c r="C41" s="2">
        <v>0.2102</v>
      </c>
      <c r="D41" s="2">
        <v>0</v>
      </c>
      <c r="E41" s="9">
        <f t="shared" si="5"/>
        <v>420.4</v>
      </c>
      <c r="F41" s="2">
        <v>0.439</v>
      </c>
      <c r="G41" s="2">
        <v>6.2E-2</v>
      </c>
      <c r="H41" s="9">
        <f t="shared" si="6"/>
        <v>26.601390941076744</v>
      </c>
      <c r="I41" s="2">
        <v>0.46700000000000003</v>
      </c>
      <c r="J41" s="2">
        <v>7.4999999999999997E-2</v>
      </c>
      <c r="K41" s="9">
        <f t="shared" si="7"/>
        <v>28.379048609845963</v>
      </c>
      <c r="L41" s="2">
        <v>6.7000000000000004E-2</v>
      </c>
      <c r="M41" s="2">
        <v>6.4000000000000001E-2</v>
      </c>
      <c r="N41" s="9">
        <f t="shared" si="8"/>
        <v>5.5593165047512816</v>
      </c>
      <c r="O41" s="2">
        <v>0.58799999999999997</v>
      </c>
      <c r="P41" s="2">
        <v>0.13100000000000001</v>
      </c>
      <c r="Q41" s="9">
        <f t="shared" si="9"/>
        <v>36.144958154630636</v>
      </c>
      <c r="R41" s="2">
        <v>0.63400000000000001</v>
      </c>
      <c r="S41" s="2">
        <v>7.5999999999999998E-2</v>
      </c>
      <c r="T41" s="9">
        <f t="shared" si="10"/>
        <v>38.312337438480576</v>
      </c>
      <c r="U41" s="2">
        <v>0.53600000000000003</v>
      </c>
      <c r="V41" s="2">
        <v>7.8E-2</v>
      </c>
      <c r="W41" s="9">
        <f t="shared" si="11"/>
        <v>32.49873843705322</v>
      </c>
      <c r="X41" s="2">
        <v>4.2140000000000004</v>
      </c>
      <c r="Y41" s="2">
        <v>4.6100000000000003</v>
      </c>
      <c r="Z41" s="9">
        <f t="shared" si="12"/>
        <v>6.2457902622486454</v>
      </c>
      <c r="AA41" s="2">
        <v>1.127</v>
      </c>
      <c r="AB41" s="2">
        <v>0.12</v>
      </c>
      <c r="AC41" s="9">
        <f t="shared" si="13"/>
        <v>68.002238198459324</v>
      </c>
      <c r="AD41" s="2">
        <v>0.96299999999999997</v>
      </c>
      <c r="AE41" s="2">
        <v>0.14299999999999999</v>
      </c>
      <c r="AF41" s="9">
        <f t="shared" si="14"/>
        <v>58.413566917283859</v>
      </c>
      <c r="AG41" s="2">
        <v>7.2240000000000002</v>
      </c>
      <c r="AH41" s="2">
        <v>6.9820000000000002</v>
      </c>
      <c r="AI41" s="9">
        <f t="shared" si="15"/>
        <v>10.046616345815142</v>
      </c>
      <c r="AJ41" s="2">
        <v>0.59</v>
      </c>
      <c r="AK41" s="2">
        <v>9.5000000000000001E-2</v>
      </c>
      <c r="AL41" s="9">
        <f t="shared" si="0"/>
        <v>35.855961847369258</v>
      </c>
      <c r="AM41" s="2">
        <v>0.50600000000000001</v>
      </c>
      <c r="AN41" s="2">
        <v>4.7E-2</v>
      </c>
      <c r="AO41" s="9">
        <f t="shared" si="1"/>
        <v>30.490687102785994</v>
      </c>
      <c r="AP41" s="2">
        <v>4.0060000000000002</v>
      </c>
      <c r="AQ41" s="2">
        <v>2.9380000000000002</v>
      </c>
      <c r="AR41" s="9">
        <f t="shared" si="2"/>
        <v>4.9678848617897744</v>
      </c>
      <c r="AS41" s="2">
        <v>0.22900000000000001</v>
      </c>
      <c r="AT41" s="2">
        <v>2.4E-2</v>
      </c>
      <c r="AU41" s="9">
        <f t="shared" si="3"/>
        <v>13.815252440690326</v>
      </c>
      <c r="AV41" s="2">
        <v>0.40400000000000003</v>
      </c>
      <c r="AW41" s="2">
        <v>0.04</v>
      </c>
      <c r="AX41" s="9">
        <f t="shared" si="4"/>
        <v>24.358522122657607</v>
      </c>
      <c r="AY41" s="2">
        <v>0.28999999999999998</v>
      </c>
      <c r="AZ41" s="2">
        <v>6.0999999999999999E-2</v>
      </c>
      <c r="BA41" s="9">
        <f t="shared" si="16"/>
        <v>17.780764887934378</v>
      </c>
      <c r="BB41" s="9">
        <f t="shared" si="17"/>
        <v>857.87307507287267</v>
      </c>
      <c r="BD41" s="9">
        <f t="shared" si="18"/>
        <v>48.915838150289012</v>
      </c>
    </row>
    <row r="42" spans="1:56" ht="16" thickBot="1" x14ac:dyDescent="0.25">
      <c r="A42" s="3">
        <v>0.79166666666666663</v>
      </c>
      <c r="B42" s="4">
        <v>42907</v>
      </c>
      <c r="C42" s="2">
        <v>0.20039999999999999</v>
      </c>
      <c r="D42" s="2">
        <v>0</v>
      </c>
      <c r="E42" s="9">
        <f t="shared" si="5"/>
        <v>400.8</v>
      </c>
      <c r="F42" s="2">
        <v>0.54</v>
      </c>
      <c r="G42" s="2">
        <v>6.4000000000000001E-2</v>
      </c>
      <c r="H42" s="9">
        <f t="shared" si="6"/>
        <v>32.626762021383612</v>
      </c>
      <c r="I42" s="2">
        <v>0.47399999999999998</v>
      </c>
      <c r="J42" s="2">
        <v>7.5999999999999998E-2</v>
      </c>
      <c r="K42" s="9">
        <f t="shared" si="7"/>
        <v>28.803249816643952</v>
      </c>
      <c r="L42" s="2">
        <v>6.8000000000000005E-2</v>
      </c>
      <c r="M42" s="2">
        <v>6.3E-2</v>
      </c>
      <c r="N42" s="9">
        <f t="shared" si="8"/>
        <v>5.5619061480754954</v>
      </c>
      <c r="O42" s="2">
        <v>0.63100000000000001</v>
      </c>
      <c r="P42" s="2">
        <v>0.13200000000000001</v>
      </c>
      <c r="Q42" s="9">
        <f t="shared" si="9"/>
        <v>38.67952946973373</v>
      </c>
      <c r="R42" s="2">
        <v>0.65600000000000003</v>
      </c>
      <c r="S42" s="2">
        <v>7.3999999999999996E-2</v>
      </c>
      <c r="T42" s="9">
        <f t="shared" si="10"/>
        <v>39.609635191453101</v>
      </c>
      <c r="U42" s="2">
        <v>0.53800000000000003</v>
      </c>
      <c r="V42" s="2">
        <v>7.1999999999999995E-2</v>
      </c>
      <c r="W42" s="9">
        <f t="shared" si="11"/>
        <v>32.56778776644186</v>
      </c>
      <c r="X42" s="2">
        <v>4.2679999999999998</v>
      </c>
      <c r="Y42" s="2">
        <v>4.6760000000000002</v>
      </c>
      <c r="Z42" s="9">
        <f t="shared" si="12"/>
        <v>6.3309398986248473</v>
      </c>
      <c r="AA42" s="2">
        <v>1.087</v>
      </c>
      <c r="AB42" s="2">
        <v>0.11700000000000001</v>
      </c>
      <c r="AC42" s="9">
        <f t="shared" si="13"/>
        <v>65.596713332300425</v>
      </c>
      <c r="AD42" s="2">
        <v>1.0269999999999999</v>
      </c>
      <c r="AE42" s="2">
        <v>0.14599999999999999</v>
      </c>
      <c r="AF42" s="9">
        <f t="shared" si="14"/>
        <v>62.239553340299594</v>
      </c>
      <c r="AG42" s="2">
        <v>7.3440000000000003</v>
      </c>
      <c r="AH42" s="2">
        <v>7.0860000000000003</v>
      </c>
      <c r="AI42" s="9">
        <f t="shared" si="15"/>
        <v>10.205181625037351</v>
      </c>
      <c r="AJ42" s="2">
        <v>0.53600000000000003</v>
      </c>
      <c r="AK42" s="2">
        <v>6.3E-2</v>
      </c>
      <c r="AL42" s="9">
        <f t="shared" si="0"/>
        <v>32.381383540546878</v>
      </c>
      <c r="AM42" s="2">
        <v>0.51500000000000001</v>
      </c>
      <c r="AN42" s="2">
        <v>4.4999999999999998E-2</v>
      </c>
      <c r="AO42" s="9">
        <f t="shared" si="1"/>
        <v>31.017736861350798</v>
      </c>
      <c r="AP42" s="2">
        <v>4.1879999999999997</v>
      </c>
      <c r="AQ42" s="2">
        <v>3.1840000000000002</v>
      </c>
      <c r="AR42" s="9">
        <f t="shared" si="2"/>
        <v>5.2609124683841682</v>
      </c>
      <c r="AS42" s="2">
        <v>0.20699999999999999</v>
      </c>
      <c r="AT42" s="2">
        <v>1.9E-2</v>
      </c>
      <c r="AU42" s="9">
        <f t="shared" si="3"/>
        <v>12.472209106649872</v>
      </c>
      <c r="AV42" s="2">
        <v>0.38</v>
      </c>
      <c r="AW42" s="2">
        <v>4.2000000000000003E-2</v>
      </c>
      <c r="AX42" s="9">
        <f t="shared" si="4"/>
        <v>22.938840424049339</v>
      </c>
      <c r="AY42" s="2">
        <v>0.26700000000000002</v>
      </c>
      <c r="AZ42" s="2">
        <v>0.06</v>
      </c>
      <c r="BA42" s="9">
        <f t="shared" si="16"/>
        <v>16.419512782052948</v>
      </c>
      <c r="BB42" s="9">
        <f t="shared" si="17"/>
        <v>843.51185379302785</v>
      </c>
      <c r="BD42" s="9">
        <f t="shared" si="18"/>
        <v>48.101734104046237</v>
      </c>
    </row>
    <row r="43" spans="1:56" ht="16" thickBot="1" x14ac:dyDescent="0.25">
      <c r="A43" s="3">
        <v>0.8125</v>
      </c>
      <c r="B43" s="4">
        <v>42907</v>
      </c>
      <c r="C43" s="2">
        <v>0.20799999999999999</v>
      </c>
      <c r="D43" s="2">
        <v>0</v>
      </c>
      <c r="E43" s="9">
        <f t="shared" si="5"/>
        <v>416</v>
      </c>
      <c r="F43" s="2">
        <v>0.47199999999999998</v>
      </c>
      <c r="G43" s="2">
        <v>7.2999999999999995E-2</v>
      </c>
      <c r="H43" s="9">
        <f t="shared" si="6"/>
        <v>28.656706021453335</v>
      </c>
      <c r="I43" s="2">
        <v>0.435</v>
      </c>
      <c r="J43" s="2">
        <v>6.4000000000000001E-2</v>
      </c>
      <c r="K43" s="9">
        <f t="shared" si="7"/>
        <v>26.380970414296741</v>
      </c>
      <c r="L43" s="2">
        <v>6.8000000000000005E-2</v>
      </c>
      <c r="M43" s="2">
        <v>6.4000000000000001E-2</v>
      </c>
      <c r="N43" s="9">
        <f t="shared" si="8"/>
        <v>5.6028564143658004</v>
      </c>
      <c r="O43" s="2">
        <v>0.67700000000000005</v>
      </c>
      <c r="P43" s="2">
        <v>0.13900000000000001</v>
      </c>
      <c r="Q43" s="9">
        <f t="shared" si="9"/>
        <v>41.467336543356623</v>
      </c>
      <c r="R43" s="2">
        <v>0.61599999999999999</v>
      </c>
      <c r="S43" s="2">
        <v>7.4999999999999997E-2</v>
      </c>
      <c r="T43" s="9">
        <f t="shared" si="10"/>
        <v>37.232937031612209</v>
      </c>
      <c r="U43" s="2">
        <v>0.48799999999999999</v>
      </c>
      <c r="V43" s="2">
        <v>6.9000000000000006E-2</v>
      </c>
      <c r="W43" s="9">
        <f t="shared" si="11"/>
        <v>29.571236024217857</v>
      </c>
      <c r="X43" s="2">
        <v>4.2699999999999996</v>
      </c>
      <c r="Y43" s="2">
        <v>4.68</v>
      </c>
      <c r="Z43" s="9">
        <f t="shared" si="12"/>
        <v>6.3352426946408293</v>
      </c>
      <c r="AA43" s="2">
        <v>1.0049999999999999</v>
      </c>
      <c r="AB43" s="2">
        <v>0.114</v>
      </c>
      <c r="AC43" s="9">
        <f t="shared" si="13"/>
        <v>60.686700355184904</v>
      </c>
      <c r="AD43" s="2">
        <v>1.036</v>
      </c>
      <c r="AE43" s="2">
        <v>0.154</v>
      </c>
      <c r="AF43" s="9">
        <f t="shared" si="14"/>
        <v>62.84300438394078</v>
      </c>
      <c r="AG43" s="2">
        <v>7.3220000000000001</v>
      </c>
      <c r="AH43" s="2">
        <v>7.0780000000000003</v>
      </c>
      <c r="AI43" s="9">
        <f t="shared" si="15"/>
        <v>10.183799291030828</v>
      </c>
      <c r="AJ43" s="2">
        <v>0.60299999999999998</v>
      </c>
      <c r="AK43" s="2">
        <v>9.8000000000000004E-2</v>
      </c>
      <c r="AL43" s="9">
        <f t="shared" si="0"/>
        <v>36.654696834102992</v>
      </c>
      <c r="AM43" s="2">
        <v>0.53100000000000003</v>
      </c>
      <c r="AN43" s="2">
        <v>0.05</v>
      </c>
      <c r="AO43" s="9">
        <f t="shared" si="1"/>
        <v>32.000931236449979</v>
      </c>
      <c r="AP43" s="2">
        <v>4.07</v>
      </c>
      <c r="AQ43" s="2">
        <v>3.0259999999999998</v>
      </c>
      <c r="AR43" s="9">
        <f t="shared" si="2"/>
        <v>5.0716443092945704</v>
      </c>
      <c r="AS43" s="2">
        <v>0.182</v>
      </c>
      <c r="AT43" s="2">
        <v>2.4E-2</v>
      </c>
      <c r="AU43" s="9">
        <f t="shared" si="3"/>
        <v>11.014535850411493</v>
      </c>
      <c r="AV43" s="2">
        <v>0.36699999999999999</v>
      </c>
      <c r="AW43" s="2">
        <v>3.5999999999999997E-2</v>
      </c>
      <c r="AX43" s="9">
        <f t="shared" si="4"/>
        <v>22.125686430029692</v>
      </c>
      <c r="AY43" s="2">
        <v>0.26300000000000001</v>
      </c>
      <c r="AZ43" s="2">
        <v>6.2E-2</v>
      </c>
      <c r="BA43" s="9">
        <f t="shared" si="16"/>
        <v>16.212550693829765</v>
      </c>
      <c r="BB43" s="9">
        <f t="shared" si="17"/>
        <v>848.0408345282184</v>
      </c>
      <c r="BD43" s="9">
        <f t="shared" si="18"/>
        <v>48.337687861271668</v>
      </c>
    </row>
    <row r="44" spans="1:56" ht="16" thickBot="1" x14ac:dyDescent="0.25">
      <c r="A44" s="3">
        <v>0.83333333333333337</v>
      </c>
      <c r="B44" s="4">
        <v>42907</v>
      </c>
      <c r="C44" s="2">
        <v>0.20760000000000001</v>
      </c>
      <c r="D44" s="2">
        <v>0</v>
      </c>
      <c r="E44" s="9">
        <f t="shared" si="5"/>
        <v>415.2</v>
      </c>
      <c r="F44" s="2">
        <v>0.51</v>
      </c>
      <c r="G44" s="2">
        <v>7.4999999999999997E-2</v>
      </c>
      <c r="H44" s="9">
        <f t="shared" si="6"/>
        <v>30.929112499391248</v>
      </c>
      <c r="I44" s="2">
        <v>0.51500000000000001</v>
      </c>
      <c r="J44" s="2">
        <v>7.0999999999999994E-2</v>
      </c>
      <c r="K44" s="9">
        <f t="shared" si="7"/>
        <v>31.192268272762725</v>
      </c>
      <c r="L44" s="2">
        <v>6.8000000000000005E-2</v>
      </c>
      <c r="M44" s="2">
        <v>6.4000000000000001E-2</v>
      </c>
      <c r="N44" s="9">
        <f t="shared" si="8"/>
        <v>5.6028564143658004</v>
      </c>
      <c r="O44" s="2">
        <v>0.68200000000000005</v>
      </c>
      <c r="P44" s="2">
        <v>0.13200000000000001</v>
      </c>
      <c r="Q44" s="9">
        <f t="shared" si="9"/>
        <v>41.679404986155937</v>
      </c>
      <c r="R44" s="2">
        <v>0.58399999999999996</v>
      </c>
      <c r="S44" s="2">
        <v>7.6999999999999999E-2</v>
      </c>
      <c r="T44" s="9">
        <f t="shared" si="10"/>
        <v>35.343259611982596</v>
      </c>
      <c r="U44" s="2">
        <v>0.49</v>
      </c>
      <c r="V44" s="2">
        <v>7.5999999999999998E-2</v>
      </c>
      <c r="W44" s="9">
        <f t="shared" si="11"/>
        <v>29.75153105303994</v>
      </c>
      <c r="X44" s="2">
        <v>4.2640000000000002</v>
      </c>
      <c r="Y44" s="2">
        <v>4.718</v>
      </c>
      <c r="Z44" s="9">
        <f t="shared" si="12"/>
        <v>6.3593411608436297</v>
      </c>
      <c r="AA44" s="2">
        <v>1.0760000000000001</v>
      </c>
      <c r="AB44" s="2">
        <v>0.11899999999999999</v>
      </c>
      <c r="AC44" s="9">
        <f t="shared" si="13"/>
        <v>64.95362345550862</v>
      </c>
      <c r="AD44" s="2">
        <v>1.0009999999999999</v>
      </c>
      <c r="AE44" s="2">
        <v>0.14299999999999999</v>
      </c>
      <c r="AF44" s="9">
        <f t="shared" si="14"/>
        <v>60.669761825805772</v>
      </c>
      <c r="AG44" s="2">
        <v>7.1980000000000004</v>
      </c>
      <c r="AH44" s="2">
        <v>6.8440000000000003</v>
      </c>
      <c r="AI44" s="9">
        <f t="shared" si="15"/>
        <v>9.932348161436952</v>
      </c>
      <c r="AJ44" s="2">
        <v>0.61399999999999999</v>
      </c>
      <c r="AK44" s="2">
        <v>8.1000000000000003E-2</v>
      </c>
      <c r="AL44" s="9">
        <f t="shared" si="0"/>
        <v>37.159187289282848</v>
      </c>
      <c r="AM44" s="2">
        <v>0.504</v>
      </c>
      <c r="AN44" s="2">
        <v>3.3000000000000002E-2</v>
      </c>
      <c r="AO44" s="9">
        <f t="shared" si="1"/>
        <v>30.304752102599359</v>
      </c>
      <c r="AP44" s="2">
        <v>4.3040000000000003</v>
      </c>
      <c r="AQ44" s="2">
        <v>3.3</v>
      </c>
      <c r="AR44" s="9">
        <f t="shared" si="2"/>
        <v>5.4235058771978855</v>
      </c>
      <c r="AS44" s="2">
        <v>0.17799999999999999</v>
      </c>
      <c r="AT44" s="2">
        <v>2.5999999999999999E-2</v>
      </c>
      <c r="AU44" s="9">
        <f t="shared" si="3"/>
        <v>10.793331274449052</v>
      </c>
      <c r="AV44" s="2">
        <v>0.38500000000000001</v>
      </c>
      <c r="AW44" s="2">
        <v>3.7999999999999999E-2</v>
      </c>
      <c r="AX44" s="9">
        <f t="shared" si="4"/>
        <v>23.212246767600934</v>
      </c>
      <c r="AY44" s="2">
        <v>0.27800000000000002</v>
      </c>
      <c r="AZ44" s="2">
        <v>6.5000000000000002E-2</v>
      </c>
      <c r="BA44" s="9">
        <f t="shared" si="16"/>
        <v>17.129868650985042</v>
      </c>
      <c r="BB44" s="9">
        <f t="shared" si="17"/>
        <v>855.63639940340818</v>
      </c>
      <c r="BD44" s="9">
        <f t="shared" si="18"/>
        <v>48.789942196531776</v>
      </c>
    </row>
    <row r="45" spans="1:56" ht="16" thickBot="1" x14ac:dyDescent="0.25">
      <c r="A45" s="3">
        <v>0.85416666666666663</v>
      </c>
      <c r="B45" s="4">
        <v>42907</v>
      </c>
      <c r="C45" s="2">
        <v>0.20519999999999999</v>
      </c>
      <c r="D45" s="2">
        <v>0</v>
      </c>
      <c r="E45" s="9">
        <f t="shared" si="5"/>
        <v>410.4</v>
      </c>
      <c r="F45" s="2">
        <v>0.55400000000000005</v>
      </c>
      <c r="G45" s="2">
        <v>6.8000000000000005E-2</v>
      </c>
      <c r="H45" s="9">
        <f t="shared" si="6"/>
        <v>33.489461028807256</v>
      </c>
      <c r="I45" s="2">
        <v>0.44400000000000001</v>
      </c>
      <c r="J45" s="2">
        <v>7.1999999999999995E-2</v>
      </c>
      <c r="K45" s="9">
        <f t="shared" si="7"/>
        <v>26.98799733214749</v>
      </c>
      <c r="L45" s="2">
        <v>7.0000000000000007E-2</v>
      </c>
      <c r="M45" s="2">
        <v>6.7000000000000004E-2</v>
      </c>
      <c r="N45" s="9">
        <f t="shared" si="8"/>
        <v>5.813811142443484</v>
      </c>
      <c r="O45" s="2">
        <v>0.64800000000000002</v>
      </c>
      <c r="P45" s="2">
        <v>0.125</v>
      </c>
      <c r="Q45" s="9">
        <f t="shared" si="9"/>
        <v>39.596772595755837</v>
      </c>
      <c r="R45" s="2">
        <v>0.58699999999999997</v>
      </c>
      <c r="S45" s="2">
        <v>7.2999999999999995E-2</v>
      </c>
      <c r="T45" s="9">
        <f t="shared" si="10"/>
        <v>35.491305977661625</v>
      </c>
      <c r="U45" s="2">
        <v>0.51</v>
      </c>
      <c r="V45" s="2">
        <v>7.6999999999999999E-2</v>
      </c>
      <c r="W45" s="9">
        <f t="shared" si="11"/>
        <v>30.946799511419592</v>
      </c>
      <c r="X45" s="2">
        <v>4.3140000000000001</v>
      </c>
      <c r="Y45" s="2">
        <v>4.7640000000000002</v>
      </c>
      <c r="Z45" s="9">
        <f t="shared" si="12"/>
        <v>6.4269971215179487</v>
      </c>
      <c r="AA45" s="2">
        <v>1.0469999999999999</v>
      </c>
      <c r="AB45" s="2">
        <v>0.122</v>
      </c>
      <c r="AC45" s="9">
        <f t="shared" si="13"/>
        <v>63.245037750008485</v>
      </c>
      <c r="AD45" s="2">
        <v>0.995</v>
      </c>
      <c r="AE45" s="2">
        <v>0.13500000000000001</v>
      </c>
      <c r="AF45" s="9">
        <f t="shared" si="14"/>
        <v>60.246991626138481</v>
      </c>
      <c r="AG45" s="2">
        <v>7.2539999999999996</v>
      </c>
      <c r="AH45" s="2">
        <v>6.9160000000000004</v>
      </c>
      <c r="AI45" s="9">
        <f t="shared" si="15"/>
        <v>10.022553167731264</v>
      </c>
      <c r="AJ45" s="2">
        <v>0.65700000000000003</v>
      </c>
      <c r="AK45" s="2">
        <v>8.5000000000000006E-2</v>
      </c>
      <c r="AL45" s="9">
        <f t="shared" si="0"/>
        <v>39.74853959581408</v>
      </c>
      <c r="AM45" s="2">
        <v>0.55200000000000005</v>
      </c>
      <c r="AN45" s="2">
        <v>4.7E-2</v>
      </c>
      <c r="AO45" s="9">
        <f t="shared" si="1"/>
        <v>33.239837544729369</v>
      </c>
      <c r="AP45" s="2">
        <v>4.3479999999999999</v>
      </c>
      <c r="AQ45" s="2">
        <v>3.3759999999999999</v>
      </c>
      <c r="AR45" s="9">
        <f t="shared" si="2"/>
        <v>5.5047688416499376</v>
      </c>
      <c r="AS45" s="2">
        <v>0.17799999999999999</v>
      </c>
      <c r="AT45" s="2">
        <v>2.9000000000000001E-2</v>
      </c>
      <c r="AU45" s="9">
        <f t="shared" si="3"/>
        <v>10.820813278122861</v>
      </c>
      <c r="AV45" s="2">
        <v>0.40400000000000003</v>
      </c>
      <c r="AW45" s="2">
        <v>3.7999999999999999E-2</v>
      </c>
      <c r="AX45" s="9">
        <f t="shared" si="4"/>
        <v>24.346991600606433</v>
      </c>
      <c r="AY45" s="2">
        <v>0.33</v>
      </c>
      <c r="AZ45" s="2">
        <v>7.2999999999999995E-2</v>
      </c>
      <c r="BA45" s="9">
        <f t="shared" si="16"/>
        <v>20.278668595349153</v>
      </c>
      <c r="BB45" s="9">
        <f t="shared" si="17"/>
        <v>856.60734670990325</v>
      </c>
      <c r="BD45" s="9">
        <f t="shared" si="18"/>
        <v>48.836763005780341</v>
      </c>
    </row>
    <row r="46" spans="1:56" ht="16" thickBot="1" x14ac:dyDescent="0.25">
      <c r="A46" s="3">
        <v>0.875</v>
      </c>
      <c r="B46" s="4">
        <v>42907</v>
      </c>
      <c r="C46" s="2">
        <v>0.20499999999999999</v>
      </c>
      <c r="D46" s="2">
        <v>0</v>
      </c>
      <c r="E46" s="9">
        <f t="shared" si="5"/>
        <v>410</v>
      </c>
      <c r="F46" s="2">
        <v>0.56899999999999995</v>
      </c>
      <c r="G46" s="2">
        <v>6.7000000000000004E-2</v>
      </c>
      <c r="H46" s="9">
        <f t="shared" si="6"/>
        <v>34.375863625514917</v>
      </c>
      <c r="I46" s="2">
        <v>0.42</v>
      </c>
      <c r="J46" s="2">
        <v>6.8000000000000005E-2</v>
      </c>
      <c r="K46" s="9">
        <f t="shared" si="7"/>
        <v>25.528149169103504</v>
      </c>
      <c r="L46" s="2">
        <v>6.9000000000000006E-2</v>
      </c>
      <c r="M46" s="2">
        <v>6.6000000000000003E-2</v>
      </c>
      <c r="N46" s="9">
        <f t="shared" si="8"/>
        <v>5.728978966622237</v>
      </c>
      <c r="O46" s="2">
        <v>0.61799999999999999</v>
      </c>
      <c r="P46" s="2">
        <v>0.14000000000000001</v>
      </c>
      <c r="Q46" s="9">
        <f t="shared" si="9"/>
        <v>38.019552864282872</v>
      </c>
      <c r="R46" s="2">
        <v>0.59299999999999997</v>
      </c>
      <c r="S46" s="2">
        <v>7.9000000000000001E-2</v>
      </c>
      <c r="T46" s="9">
        <f t="shared" si="10"/>
        <v>35.894344958502863</v>
      </c>
      <c r="U46" s="2">
        <v>0.5</v>
      </c>
      <c r="V46" s="2">
        <v>8.1000000000000003E-2</v>
      </c>
      <c r="W46" s="9">
        <f t="shared" si="11"/>
        <v>30.391110542393807</v>
      </c>
      <c r="X46" s="2">
        <v>4.2779999999999996</v>
      </c>
      <c r="Y46" s="2">
        <v>4.68</v>
      </c>
      <c r="Z46" s="9">
        <f t="shared" si="12"/>
        <v>6.3406375073804684</v>
      </c>
      <c r="AA46" s="2">
        <v>1.101</v>
      </c>
      <c r="AB46" s="2">
        <v>0.11600000000000001</v>
      </c>
      <c r="AC46" s="9">
        <f t="shared" si="13"/>
        <v>66.425636617197725</v>
      </c>
      <c r="AD46" s="2">
        <v>1.002</v>
      </c>
      <c r="AE46" s="2">
        <v>0.14099999999999999</v>
      </c>
      <c r="AF46" s="9">
        <f t="shared" si="14"/>
        <v>60.712321648904179</v>
      </c>
      <c r="AG46" s="2">
        <v>7.46</v>
      </c>
      <c r="AH46" s="2">
        <v>7.1619999999999999</v>
      </c>
      <c r="AI46" s="9">
        <f t="shared" si="15"/>
        <v>10.34146237241136</v>
      </c>
      <c r="AJ46" s="2">
        <v>0.65500000000000003</v>
      </c>
      <c r="AK46" s="2">
        <v>9.9000000000000005E-2</v>
      </c>
      <c r="AL46" s="9">
        <f t="shared" si="0"/>
        <v>39.746365871611459</v>
      </c>
      <c r="AM46" s="2">
        <v>0.57699999999999996</v>
      </c>
      <c r="AN46" s="2">
        <v>4.4999999999999998E-2</v>
      </c>
      <c r="AO46" s="9">
        <f t="shared" si="1"/>
        <v>34.725126349662141</v>
      </c>
      <c r="AP46" s="2">
        <v>4.3</v>
      </c>
      <c r="AQ46" s="2">
        <v>3.2919999999999998</v>
      </c>
      <c r="AR46" s="9">
        <f t="shared" si="2"/>
        <v>5.4154652616372676</v>
      </c>
      <c r="AS46" s="2">
        <v>0.182</v>
      </c>
      <c r="AT46" s="2">
        <v>2.4E-2</v>
      </c>
      <c r="AU46" s="9">
        <f t="shared" si="3"/>
        <v>11.014535850411493</v>
      </c>
      <c r="AV46" s="2">
        <v>0.40100000000000002</v>
      </c>
      <c r="AW46" s="2">
        <v>3.6999999999999998E-2</v>
      </c>
      <c r="AX46" s="9">
        <f t="shared" si="4"/>
        <v>24.162201886417556</v>
      </c>
      <c r="AY46" s="2">
        <v>0.29299999999999998</v>
      </c>
      <c r="AZ46" s="2">
        <v>7.8E-2</v>
      </c>
      <c r="BA46" s="9">
        <f t="shared" si="16"/>
        <v>18.192273085021565</v>
      </c>
      <c r="BB46" s="9">
        <f t="shared" si="17"/>
        <v>857.01402657707536</v>
      </c>
      <c r="BD46" s="9">
        <f t="shared" si="18"/>
        <v>48.834566473988438</v>
      </c>
    </row>
    <row r="47" spans="1:56" ht="16" thickBot="1" x14ac:dyDescent="0.25">
      <c r="A47" s="3">
        <v>0.89583333333333337</v>
      </c>
      <c r="B47" s="4">
        <v>42907</v>
      </c>
      <c r="C47" s="2">
        <v>0.2122</v>
      </c>
      <c r="D47" s="2">
        <v>0</v>
      </c>
      <c r="E47" s="9">
        <f t="shared" si="5"/>
        <v>424.4</v>
      </c>
      <c r="F47" s="2">
        <v>0.55700000000000005</v>
      </c>
      <c r="G47" s="2">
        <v>6.4000000000000001E-2</v>
      </c>
      <c r="H47" s="9">
        <f t="shared" si="6"/>
        <v>33.639887039049349</v>
      </c>
      <c r="I47" s="2">
        <v>0.441</v>
      </c>
      <c r="J47" s="2">
        <v>7.3999999999999996E-2</v>
      </c>
      <c r="K47" s="9">
        <f t="shared" si="7"/>
        <v>26.829931047246468</v>
      </c>
      <c r="L47" s="2">
        <v>7.0000000000000007E-2</v>
      </c>
      <c r="M47" s="2">
        <v>6.7000000000000004E-2</v>
      </c>
      <c r="N47" s="9">
        <f t="shared" si="8"/>
        <v>5.813811142443484</v>
      </c>
      <c r="O47" s="2">
        <v>0.58399999999999996</v>
      </c>
      <c r="P47" s="2">
        <v>0.14199999999999999</v>
      </c>
      <c r="Q47" s="9">
        <f t="shared" si="9"/>
        <v>36.060948406829233</v>
      </c>
      <c r="R47" s="2">
        <v>0.7</v>
      </c>
      <c r="S47" s="2">
        <v>8.2000000000000003E-2</v>
      </c>
      <c r="T47" s="9">
        <f t="shared" si="10"/>
        <v>42.287189549555073</v>
      </c>
      <c r="U47" s="2">
        <v>0.53400000000000003</v>
      </c>
      <c r="V47" s="2">
        <v>7.6999999999999999E-2</v>
      </c>
      <c r="W47" s="9">
        <f t="shared" si="11"/>
        <v>32.371376245071822</v>
      </c>
      <c r="X47" s="2">
        <v>4.2679999999999998</v>
      </c>
      <c r="Y47" s="2">
        <v>4.66</v>
      </c>
      <c r="Z47" s="9">
        <f t="shared" si="12"/>
        <v>6.3191315859064048</v>
      </c>
      <c r="AA47" s="2">
        <v>1.177</v>
      </c>
      <c r="AB47" s="2">
        <v>0.122</v>
      </c>
      <c r="AC47" s="9">
        <f t="shared" si="13"/>
        <v>70.998357727485498</v>
      </c>
      <c r="AD47" s="2">
        <v>1.046</v>
      </c>
      <c r="AE47" s="2">
        <v>0.14099999999999999</v>
      </c>
      <c r="AF47" s="9">
        <f t="shared" si="14"/>
        <v>63.327633778627792</v>
      </c>
      <c r="AG47" s="2">
        <v>7.484</v>
      </c>
      <c r="AH47" s="2">
        <v>7.2039999999999997</v>
      </c>
      <c r="AI47" s="9">
        <f t="shared" si="15"/>
        <v>10.387871389269314</v>
      </c>
      <c r="AJ47" s="2">
        <v>0.59499999999999997</v>
      </c>
      <c r="AK47" s="2">
        <v>6.4000000000000001E-2</v>
      </c>
      <c r="AL47" s="9">
        <f t="shared" si="0"/>
        <v>35.905927087320833</v>
      </c>
      <c r="AM47" s="2">
        <v>0.54500000000000004</v>
      </c>
      <c r="AN47" s="2">
        <v>4.3999999999999997E-2</v>
      </c>
      <c r="AO47" s="9">
        <f t="shared" si="1"/>
        <v>32.806395717908423</v>
      </c>
      <c r="AP47" s="2">
        <v>4.4219999999999997</v>
      </c>
      <c r="AQ47" s="2">
        <v>3.472</v>
      </c>
      <c r="AR47" s="9">
        <f t="shared" si="2"/>
        <v>5.6221764468931417</v>
      </c>
      <c r="AS47" s="2">
        <v>0.158</v>
      </c>
      <c r="AT47" s="2">
        <v>2.7E-2</v>
      </c>
      <c r="AU47" s="9">
        <f t="shared" si="3"/>
        <v>9.6174216919089091</v>
      </c>
      <c r="AV47" s="2">
        <v>0.38200000000000001</v>
      </c>
      <c r="AW47" s="2">
        <v>3.5999999999999997E-2</v>
      </c>
      <c r="AX47" s="9">
        <f t="shared" si="4"/>
        <v>23.021555116889907</v>
      </c>
      <c r="AY47" s="2">
        <v>0.25</v>
      </c>
      <c r="AZ47" s="2">
        <v>6.2E-2</v>
      </c>
      <c r="BA47" s="9">
        <f t="shared" si="16"/>
        <v>15.454397432446211</v>
      </c>
      <c r="BB47" s="9">
        <f t="shared" si="17"/>
        <v>874.86401140485191</v>
      </c>
      <c r="BD47" s="9">
        <f t="shared" si="18"/>
        <v>49.879421965317924</v>
      </c>
    </row>
    <row r="48" spans="1:56" ht="16" thickBot="1" x14ac:dyDescent="0.25">
      <c r="A48" s="3">
        <v>0.91666666666666663</v>
      </c>
      <c r="B48" s="4">
        <v>42907</v>
      </c>
      <c r="C48" s="2">
        <v>0.21099999999999999</v>
      </c>
      <c r="D48" s="2">
        <v>0</v>
      </c>
      <c r="E48" s="9">
        <f t="shared" si="5"/>
        <v>422</v>
      </c>
      <c r="F48" s="2">
        <v>0.55500000000000005</v>
      </c>
      <c r="G48" s="2">
        <v>6.5000000000000002E-2</v>
      </c>
      <c r="H48" s="9">
        <f t="shared" si="6"/>
        <v>33.527600570276427</v>
      </c>
      <c r="I48" s="2">
        <v>0.45900000000000002</v>
      </c>
      <c r="J48" s="2">
        <v>7.3999999999999996E-2</v>
      </c>
      <c r="K48" s="9">
        <f t="shared" si="7"/>
        <v>27.89561255825009</v>
      </c>
      <c r="L48" s="2">
        <v>7.0000000000000007E-2</v>
      </c>
      <c r="M48" s="2">
        <v>6.6000000000000003E-2</v>
      </c>
      <c r="N48" s="9">
        <f t="shared" si="8"/>
        <v>5.7724864659867325</v>
      </c>
      <c r="O48" s="2">
        <v>0.57599999999999996</v>
      </c>
      <c r="P48" s="2">
        <v>0.13200000000000001</v>
      </c>
      <c r="Q48" s="9">
        <f t="shared" si="9"/>
        <v>35.455888086465976</v>
      </c>
      <c r="R48" s="2">
        <v>0.66400000000000003</v>
      </c>
      <c r="S48" s="2">
        <v>0.08</v>
      </c>
      <c r="T48" s="9">
        <f t="shared" si="10"/>
        <v>40.12811483237158</v>
      </c>
      <c r="U48" s="2">
        <v>0.49199999999999999</v>
      </c>
      <c r="V48" s="2">
        <v>6.8000000000000005E-2</v>
      </c>
      <c r="W48" s="9">
        <f t="shared" si="11"/>
        <v>29.80061744326785</v>
      </c>
      <c r="X48" s="2">
        <v>4.28</v>
      </c>
      <c r="Y48" s="2">
        <v>4.7439999999999998</v>
      </c>
      <c r="Z48" s="9">
        <f t="shared" si="12"/>
        <v>6.3893611574241129</v>
      </c>
      <c r="AA48" s="2">
        <v>1.1839999999999999</v>
      </c>
      <c r="AB48" s="2">
        <v>0.129</v>
      </c>
      <c r="AC48" s="9">
        <f t="shared" si="13"/>
        <v>71.460403021533537</v>
      </c>
      <c r="AD48" s="2">
        <v>1.0409999999999999</v>
      </c>
      <c r="AE48" s="2">
        <v>0.13200000000000001</v>
      </c>
      <c r="AF48" s="9">
        <f t="shared" si="14"/>
        <v>62.960130241288411</v>
      </c>
      <c r="AG48" s="2">
        <v>7.6159999999999997</v>
      </c>
      <c r="AH48" s="2">
        <v>7.3360000000000003</v>
      </c>
      <c r="AI48" s="9">
        <f t="shared" si="15"/>
        <v>10.574514267804455</v>
      </c>
      <c r="AJ48" s="2">
        <v>0.628</v>
      </c>
      <c r="AK48" s="2">
        <v>0.106</v>
      </c>
      <c r="AL48" s="9">
        <f t="shared" si="0"/>
        <v>38.212982087243596</v>
      </c>
      <c r="AM48" s="2">
        <v>0.54</v>
      </c>
      <c r="AN48" s="2">
        <v>3.5999999999999997E-2</v>
      </c>
      <c r="AO48" s="9">
        <f t="shared" si="1"/>
        <v>32.471920177285483</v>
      </c>
      <c r="AP48" s="2">
        <v>4.2939999999999996</v>
      </c>
      <c r="AQ48" s="2">
        <v>3.302</v>
      </c>
      <c r="AR48" s="9">
        <f t="shared" si="2"/>
        <v>5.4167924087969253</v>
      </c>
      <c r="AS48" s="2">
        <v>0.182</v>
      </c>
      <c r="AT48" s="2">
        <v>2.9000000000000001E-2</v>
      </c>
      <c r="AU48" s="9">
        <f t="shared" si="3"/>
        <v>11.057757458002053</v>
      </c>
      <c r="AV48" s="2">
        <v>0.39600000000000002</v>
      </c>
      <c r="AW48" s="2">
        <v>3.7999999999999999E-2</v>
      </c>
      <c r="AX48" s="9">
        <f t="shared" si="4"/>
        <v>23.869143260703765</v>
      </c>
      <c r="AY48" s="2">
        <v>0.246</v>
      </c>
      <c r="AZ48" s="2">
        <v>5.7000000000000002E-2</v>
      </c>
      <c r="BA48" s="9">
        <f t="shared" si="16"/>
        <v>15.151039568293655</v>
      </c>
      <c r="BB48" s="9">
        <f t="shared" si="17"/>
        <v>872.14436360499474</v>
      </c>
      <c r="BD48" s="9">
        <f t="shared" si="18"/>
        <v>49.7208092485549</v>
      </c>
    </row>
    <row r="49" spans="1:56" ht="16" thickBot="1" x14ac:dyDescent="0.25">
      <c r="A49" s="3">
        <v>0.9375</v>
      </c>
      <c r="B49" s="4">
        <v>42907</v>
      </c>
      <c r="C49" s="2">
        <v>0.2092</v>
      </c>
      <c r="D49" s="2">
        <v>0</v>
      </c>
      <c r="E49" s="9">
        <f t="shared" si="5"/>
        <v>418.4</v>
      </c>
      <c r="F49" s="2">
        <v>0.55200000000000005</v>
      </c>
      <c r="G49" s="2">
        <v>6.9000000000000006E-2</v>
      </c>
      <c r="H49" s="9">
        <f t="shared" si="6"/>
        <v>33.377747077956002</v>
      </c>
      <c r="I49" s="2">
        <v>0.44700000000000001</v>
      </c>
      <c r="J49" s="2">
        <v>6.0999999999999999E-2</v>
      </c>
      <c r="K49" s="9">
        <f t="shared" si="7"/>
        <v>27.068579571155926</v>
      </c>
      <c r="L49" s="2">
        <v>7.0999999999999994E-2</v>
      </c>
      <c r="M49" s="2">
        <v>6.8000000000000005E-2</v>
      </c>
      <c r="N49" s="9">
        <f t="shared" si="8"/>
        <v>5.8986439119512886</v>
      </c>
      <c r="O49" s="2">
        <v>0.64300000000000002</v>
      </c>
      <c r="P49" s="2">
        <v>0.14499999999999999</v>
      </c>
      <c r="Q49" s="9">
        <f t="shared" si="9"/>
        <v>39.548785063513648</v>
      </c>
      <c r="R49" s="2">
        <v>0.64500000000000002</v>
      </c>
      <c r="S49" s="2">
        <v>7.2999999999999995E-2</v>
      </c>
      <c r="T49" s="9">
        <f t="shared" si="10"/>
        <v>38.947071776964187</v>
      </c>
      <c r="U49" s="2">
        <v>0.45400000000000001</v>
      </c>
      <c r="V49" s="2">
        <v>6.2E-2</v>
      </c>
      <c r="W49" s="9">
        <f t="shared" si="11"/>
        <v>27.492835430344392</v>
      </c>
      <c r="X49" s="2">
        <v>4.33</v>
      </c>
      <c r="Y49" s="2">
        <v>4.8099999999999996</v>
      </c>
      <c r="Z49" s="9">
        <f t="shared" si="12"/>
        <v>6.4718621740577875</v>
      </c>
      <c r="AA49" s="2">
        <v>1.2010000000000001</v>
      </c>
      <c r="AB49" s="2">
        <v>0.13100000000000001</v>
      </c>
      <c r="AC49" s="9">
        <f t="shared" si="13"/>
        <v>72.487400284463234</v>
      </c>
      <c r="AD49" s="2">
        <v>1.0629999999999999</v>
      </c>
      <c r="AE49" s="2">
        <v>0.151</v>
      </c>
      <c r="AF49" s="9">
        <f t="shared" si="14"/>
        <v>64.420276311111849</v>
      </c>
      <c r="AG49" s="2">
        <v>7.64</v>
      </c>
      <c r="AH49" s="2">
        <v>7.26</v>
      </c>
      <c r="AI49" s="9">
        <f t="shared" si="15"/>
        <v>10.539316865907391</v>
      </c>
      <c r="AJ49" s="2">
        <v>0.68700000000000006</v>
      </c>
      <c r="AK49" s="2">
        <v>0.121</v>
      </c>
      <c r="AL49" s="9">
        <f t="shared" si="0"/>
        <v>41.854462127711074</v>
      </c>
      <c r="AM49" s="2">
        <v>0.53800000000000003</v>
      </c>
      <c r="AN49" s="2">
        <v>4.2999999999999997E-2</v>
      </c>
      <c r="AO49" s="9">
        <f t="shared" si="1"/>
        <v>32.382939953006122</v>
      </c>
      <c r="AP49" s="2">
        <v>4.202</v>
      </c>
      <c r="AQ49" s="2">
        <v>3.23</v>
      </c>
      <c r="AR49" s="9">
        <f t="shared" si="2"/>
        <v>5.2999720753981334</v>
      </c>
      <c r="AS49" s="2">
        <v>0.20699999999999999</v>
      </c>
      <c r="AT49" s="2">
        <v>2.5999999999999999E-2</v>
      </c>
      <c r="AU49" s="9">
        <f t="shared" si="3"/>
        <v>12.51758762701504</v>
      </c>
      <c r="AV49" s="2">
        <v>0.38500000000000001</v>
      </c>
      <c r="AW49" s="2">
        <v>3.5999999999999997E-2</v>
      </c>
      <c r="AX49" s="9">
        <f t="shared" si="4"/>
        <v>23.200767228693106</v>
      </c>
      <c r="AY49" s="2">
        <v>0.26500000000000001</v>
      </c>
      <c r="AZ49" s="2">
        <v>0.06</v>
      </c>
      <c r="BA49" s="9">
        <f t="shared" si="16"/>
        <v>16.302453803032233</v>
      </c>
      <c r="BB49" s="9">
        <f t="shared" si="17"/>
        <v>876.21070128228121</v>
      </c>
      <c r="BD49" s="9">
        <f t="shared" si="18"/>
        <v>49.945202312138719</v>
      </c>
    </row>
    <row r="50" spans="1:56" ht="16" thickBot="1" x14ac:dyDescent="0.25">
      <c r="A50" s="3">
        <v>0.95833333333333337</v>
      </c>
      <c r="B50" s="4">
        <v>42907</v>
      </c>
      <c r="C50" s="2">
        <v>0.2072</v>
      </c>
      <c r="D50" s="2">
        <v>0</v>
      </c>
      <c r="E50" s="9">
        <f t="shared" si="5"/>
        <v>414.4</v>
      </c>
      <c r="F50" s="2">
        <v>0.52100000000000002</v>
      </c>
      <c r="G50" s="2">
        <v>6.5000000000000002E-2</v>
      </c>
      <c r="H50" s="9">
        <f t="shared" si="6"/>
        <v>31.502342770022679</v>
      </c>
      <c r="I50" s="2">
        <v>0.42499999999999999</v>
      </c>
      <c r="J50" s="2">
        <v>6.3E-2</v>
      </c>
      <c r="K50" s="9">
        <f t="shared" si="7"/>
        <v>25.778642322667032</v>
      </c>
      <c r="L50" s="2">
        <v>7.0999999999999994E-2</v>
      </c>
      <c r="M50" s="2">
        <v>6.7000000000000004E-2</v>
      </c>
      <c r="N50" s="9">
        <f t="shared" si="8"/>
        <v>5.8573031336955745</v>
      </c>
      <c r="O50" s="2">
        <v>0.64300000000000002</v>
      </c>
      <c r="P50" s="2">
        <v>0.13300000000000001</v>
      </c>
      <c r="Q50" s="9">
        <f t="shared" si="9"/>
        <v>39.39665975688802</v>
      </c>
      <c r="R50" s="2">
        <v>0.65400000000000003</v>
      </c>
      <c r="S50" s="2">
        <v>7.5999999999999998E-2</v>
      </c>
      <c r="T50" s="9">
        <f t="shared" si="10"/>
        <v>39.50406561355426</v>
      </c>
      <c r="U50" s="2">
        <v>0.435</v>
      </c>
      <c r="V50" s="2">
        <v>7.0000000000000007E-2</v>
      </c>
      <c r="W50" s="9">
        <f t="shared" si="11"/>
        <v>26.435771220072244</v>
      </c>
      <c r="X50" s="2">
        <v>4.3380000000000001</v>
      </c>
      <c r="Y50" s="2">
        <v>4.8179999999999996</v>
      </c>
      <c r="Z50" s="9">
        <f t="shared" si="12"/>
        <v>6.4831603404512528</v>
      </c>
      <c r="AA50" s="2">
        <v>1.075</v>
      </c>
      <c r="AB50" s="2">
        <v>0.113</v>
      </c>
      <c r="AC50" s="9">
        <f t="shared" si="13"/>
        <v>64.855365236809817</v>
      </c>
      <c r="AD50" s="2">
        <v>0.995</v>
      </c>
      <c r="AE50" s="2">
        <v>0.14799999999999999</v>
      </c>
      <c r="AF50" s="9">
        <f t="shared" si="14"/>
        <v>60.356809060784514</v>
      </c>
      <c r="AG50" s="2">
        <v>7.7779999999999996</v>
      </c>
      <c r="AH50" s="2">
        <v>7.4459999999999997</v>
      </c>
      <c r="AI50" s="9">
        <f t="shared" si="15"/>
        <v>10.767553111083316</v>
      </c>
      <c r="AJ50" s="2">
        <v>0.66400000000000003</v>
      </c>
      <c r="AK50" s="2">
        <v>0.125</v>
      </c>
      <c r="AL50" s="9">
        <f t="shared" si="0"/>
        <v>40.539802663555236</v>
      </c>
      <c r="AM50" s="2">
        <v>0.54300000000000004</v>
      </c>
      <c r="AN50" s="2">
        <v>4.8000000000000001E-2</v>
      </c>
      <c r="AO50" s="9">
        <f t="shared" si="1"/>
        <v>32.707045112635903</v>
      </c>
      <c r="AP50" s="2">
        <v>4.226</v>
      </c>
      <c r="AQ50" s="2">
        <v>3.198</v>
      </c>
      <c r="AR50" s="9">
        <f t="shared" si="2"/>
        <v>5.2996490449840161</v>
      </c>
      <c r="AS50" s="2">
        <v>0.222</v>
      </c>
      <c r="AT50" s="2">
        <v>2.4E-2</v>
      </c>
      <c r="AU50" s="9">
        <f t="shared" si="3"/>
        <v>13.397611727468446</v>
      </c>
      <c r="AV50" s="2">
        <v>0.38</v>
      </c>
      <c r="AW50" s="2">
        <v>0.04</v>
      </c>
      <c r="AX50" s="9">
        <f t="shared" si="4"/>
        <v>22.925967809451361</v>
      </c>
      <c r="AY50" s="2">
        <v>0.24</v>
      </c>
      <c r="AZ50" s="2">
        <v>5.8999999999999997E-2</v>
      </c>
      <c r="BA50" s="9">
        <f t="shared" si="16"/>
        <v>14.828742360699373</v>
      </c>
      <c r="BB50" s="9">
        <f t="shared" si="17"/>
        <v>855.036491284823</v>
      </c>
      <c r="BD50" s="9">
        <f t="shared" si="18"/>
        <v>48.718034682080926</v>
      </c>
    </row>
    <row r="51" spans="1:56" ht="16" thickBot="1" x14ac:dyDescent="0.25">
      <c r="A51" s="3">
        <v>0.97916666666666663</v>
      </c>
      <c r="B51" s="4">
        <v>42907</v>
      </c>
      <c r="C51" s="2">
        <v>0.20180000000000001</v>
      </c>
      <c r="D51" s="2">
        <v>0</v>
      </c>
      <c r="E51" s="9">
        <f t="shared" si="5"/>
        <v>403.6</v>
      </c>
      <c r="F51" s="2">
        <v>0.48299999999999998</v>
      </c>
      <c r="G51" s="2">
        <v>6.0999999999999999E-2</v>
      </c>
      <c r="H51" s="9">
        <f t="shared" si="6"/>
        <v>29.210203696653675</v>
      </c>
      <c r="I51" s="2">
        <v>0.46100000000000002</v>
      </c>
      <c r="J51" s="2">
        <v>6.3E-2</v>
      </c>
      <c r="K51" s="9">
        <f t="shared" si="7"/>
        <v>27.917091539055427</v>
      </c>
      <c r="L51" s="2">
        <v>7.0000000000000007E-2</v>
      </c>
      <c r="M51" s="2">
        <v>6.7000000000000004E-2</v>
      </c>
      <c r="N51" s="9">
        <f t="shared" si="8"/>
        <v>5.813811142443484</v>
      </c>
      <c r="O51" s="2">
        <v>0.63700000000000001</v>
      </c>
      <c r="P51" s="2">
        <v>0.14199999999999999</v>
      </c>
      <c r="Q51" s="9">
        <f t="shared" si="9"/>
        <v>39.158125593546991</v>
      </c>
      <c r="R51" s="2">
        <v>0.62</v>
      </c>
      <c r="S51" s="2">
        <v>7.5999999999999998E-2</v>
      </c>
      <c r="T51" s="9">
        <f t="shared" si="10"/>
        <v>37.478441803255379</v>
      </c>
      <c r="U51" s="2">
        <v>0.44400000000000001</v>
      </c>
      <c r="V51" s="2">
        <v>6.4000000000000001E-2</v>
      </c>
      <c r="W51" s="9">
        <f t="shared" si="11"/>
        <v>26.915333919533673</v>
      </c>
      <c r="X51" s="2">
        <v>4.3239999999999998</v>
      </c>
      <c r="Y51" s="2">
        <v>4.782</v>
      </c>
      <c r="Z51" s="9">
        <f t="shared" si="12"/>
        <v>6.4470535905946988</v>
      </c>
      <c r="AA51" s="2">
        <v>1.272</v>
      </c>
      <c r="AB51" s="2">
        <v>0.11899999999999999</v>
      </c>
      <c r="AC51" s="9">
        <f t="shared" si="13"/>
        <v>76.653258247774446</v>
      </c>
      <c r="AD51" s="2">
        <v>0.98599999999999999</v>
      </c>
      <c r="AE51" s="2">
        <v>0.158</v>
      </c>
      <c r="AF51" s="9">
        <f t="shared" si="14"/>
        <v>59.914739421948589</v>
      </c>
      <c r="AG51" s="2">
        <v>7.7460000000000004</v>
      </c>
      <c r="AH51" s="2">
        <v>7.33</v>
      </c>
      <c r="AI51" s="9">
        <f t="shared" si="15"/>
        <v>10.664399467386808</v>
      </c>
      <c r="AJ51" s="2">
        <v>0.629</v>
      </c>
      <c r="AK51" s="2">
        <v>0.11600000000000001</v>
      </c>
      <c r="AL51" s="9">
        <f t="shared" si="0"/>
        <v>38.376414631906407</v>
      </c>
      <c r="AM51" s="2">
        <v>0.53200000000000003</v>
      </c>
      <c r="AN51" s="2">
        <v>3.5999999999999997E-2</v>
      </c>
      <c r="AO51" s="9">
        <f t="shared" si="1"/>
        <v>31.992999234207478</v>
      </c>
      <c r="AP51" s="2">
        <v>4.1539999999999999</v>
      </c>
      <c r="AQ51" s="2">
        <v>3.1259999999999999</v>
      </c>
      <c r="AR51" s="9">
        <f t="shared" si="2"/>
        <v>5.1988067861769975</v>
      </c>
      <c r="AS51" s="2">
        <v>0.21199999999999999</v>
      </c>
      <c r="AT51" s="2">
        <v>2.8000000000000001E-2</v>
      </c>
      <c r="AU51" s="9">
        <f t="shared" si="3"/>
        <v>12.830463748438714</v>
      </c>
      <c r="AV51" s="2">
        <v>0.42599999999999999</v>
      </c>
      <c r="AW51" s="2">
        <v>0.04</v>
      </c>
      <c r="AX51" s="9">
        <f t="shared" si="4"/>
        <v>25.672428790435859</v>
      </c>
      <c r="AY51" s="2">
        <v>0.23200000000000001</v>
      </c>
      <c r="AZ51" s="2">
        <v>5.7000000000000002E-2</v>
      </c>
      <c r="BA51" s="9">
        <f t="shared" si="16"/>
        <v>14.333973629109272</v>
      </c>
      <c r="BB51" s="9">
        <f t="shared" si="17"/>
        <v>852.17754524246789</v>
      </c>
      <c r="BD51" s="9">
        <f t="shared" si="18"/>
        <v>48.558612716763001</v>
      </c>
    </row>
    <row r="52" spans="1:56" ht="16" thickBot="1" x14ac:dyDescent="0.25">
      <c r="A52" s="3">
        <v>0</v>
      </c>
      <c r="B52" s="4">
        <v>42908</v>
      </c>
      <c r="C52" s="2">
        <v>0.2014</v>
      </c>
      <c r="D52" s="2">
        <v>0</v>
      </c>
      <c r="E52" s="9">
        <f t="shared" si="5"/>
        <v>402.8</v>
      </c>
      <c r="F52" s="2">
        <v>0.51600000000000001</v>
      </c>
      <c r="G52" s="2">
        <v>6.8000000000000005E-2</v>
      </c>
      <c r="H52" s="9">
        <f t="shared" si="6"/>
        <v>31.227680029102387</v>
      </c>
      <c r="I52" s="2">
        <v>0.46700000000000003</v>
      </c>
      <c r="J52" s="2">
        <v>7.5999999999999998E-2</v>
      </c>
      <c r="K52" s="9">
        <f t="shared" si="7"/>
        <v>28.388624482352085</v>
      </c>
      <c r="L52" s="2">
        <v>7.0000000000000007E-2</v>
      </c>
      <c r="M52" s="2">
        <v>6.7000000000000004E-2</v>
      </c>
      <c r="N52" s="9">
        <f t="shared" si="8"/>
        <v>5.813811142443484</v>
      </c>
      <c r="O52" s="2">
        <v>0.56999999999999995</v>
      </c>
      <c r="P52" s="2">
        <v>0.14000000000000001</v>
      </c>
      <c r="Q52" s="9">
        <f t="shared" si="9"/>
        <v>35.216473417990045</v>
      </c>
      <c r="R52" s="2">
        <v>0.58899999999999997</v>
      </c>
      <c r="S52" s="2">
        <v>7.4999999999999997E-2</v>
      </c>
      <c r="T52" s="9">
        <f t="shared" si="10"/>
        <v>35.625350524591333</v>
      </c>
      <c r="U52" s="2">
        <v>0.434</v>
      </c>
      <c r="V52" s="2">
        <v>6.3E-2</v>
      </c>
      <c r="W52" s="9">
        <f t="shared" si="11"/>
        <v>26.312924580897501</v>
      </c>
      <c r="X52" s="2">
        <v>4.32</v>
      </c>
      <c r="Y52" s="2">
        <v>4.7699999999999996</v>
      </c>
      <c r="Z52" s="9">
        <f t="shared" si="12"/>
        <v>6.435472010660912</v>
      </c>
      <c r="AA52" s="2">
        <v>1.1779999999999999</v>
      </c>
      <c r="AB52" s="2">
        <v>0.124</v>
      </c>
      <c r="AC52" s="9">
        <f t="shared" si="13"/>
        <v>71.070500209299212</v>
      </c>
      <c r="AD52" s="2">
        <v>0.96</v>
      </c>
      <c r="AE52" s="2">
        <v>0.15</v>
      </c>
      <c r="AF52" s="9">
        <f t="shared" si="14"/>
        <v>58.298885066525926</v>
      </c>
      <c r="AG52" s="2">
        <v>7.6420000000000003</v>
      </c>
      <c r="AH52" s="2">
        <v>7.306</v>
      </c>
      <c r="AI52" s="9">
        <f t="shared" si="15"/>
        <v>10.572502069046854</v>
      </c>
      <c r="AJ52" s="2">
        <v>0.59299999999999997</v>
      </c>
      <c r="AK52" s="2">
        <v>0.112</v>
      </c>
      <c r="AL52" s="9">
        <f t="shared" si="0"/>
        <v>36.209043069377017</v>
      </c>
      <c r="AM52" s="2">
        <v>0.56499999999999995</v>
      </c>
      <c r="AN52" s="2">
        <v>4.2999999999999997E-2</v>
      </c>
      <c r="AO52" s="9">
        <f t="shared" si="1"/>
        <v>33.998035237348638</v>
      </c>
      <c r="AP52" s="2">
        <v>4.1660000000000004</v>
      </c>
      <c r="AQ52" s="2">
        <v>3.1440000000000001</v>
      </c>
      <c r="AR52" s="9">
        <f t="shared" si="2"/>
        <v>5.2192233138657711</v>
      </c>
      <c r="AS52" s="2">
        <v>0.22700000000000001</v>
      </c>
      <c r="AT52" s="2">
        <v>2.9000000000000001E-2</v>
      </c>
      <c r="AU52" s="9">
        <f t="shared" si="3"/>
        <v>13.730695539556619</v>
      </c>
      <c r="AV52" s="2">
        <v>0.45200000000000001</v>
      </c>
      <c r="AW52" s="2">
        <v>4.2000000000000003E-2</v>
      </c>
      <c r="AX52" s="9">
        <f t="shared" si="4"/>
        <v>27.236828009149669</v>
      </c>
      <c r="AY52" s="2">
        <v>0.251</v>
      </c>
      <c r="AZ52" s="2">
        <v>5.8000000000000003E-2</v>
      </c>
      <c r="BA52" s="9">
        <f t="shared" si="16"/>
        <v>15.45684314470455</v>
      </c>
      <c r="BB52" s="9">
        <f t="shared" si="17"/>
        <v>843.61289184691202</v>
      </c>
      <c r="BD52" s="9">
        <f t="shared" si="18"/>
        <v>48.049017341040461</v>
      </c>
    </row>
  </sheetData>
  <mergeCells count="28">
    <mergeCell ref="BD1:BD3"/>
    <mergeCell ref="BB1:BB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N1"/>
    <mergeCell ref="O1:Z1"/>
    <mergeCell ref="AA1:AI1"/>
    <mergeCell ref="A3:B3"/>
    <mergeCell ref="AJ1:AR1"/>
    <mergeCell ref="AS1:BA1"/>
    <mergeCell ref="X2:Z2"/>
    <mergeCell ref="AA2:AC2"/>
    <mergeCell ref="AD2:AF2"/>
    <mergeCell ref="AG2:AI2"/>
    <mergeCell ref="AY2:BA2"/>
    <mergeCell ref="AJ2:AL2"/>
    <mergeCell ref="AM2:AO2"/>
    <mergeCell ref="AP2:AR2"/>
    <mergeCell ref="AS2:AU2"/>
    <mergeCell ref="AV2:A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8.83203125" collapsed="1"/>
  </cols>
  <sheetData>
    <row r="1" spans="1:12" x14ac:dyDescent="0.2">
      <c r="A1" s="28" t="s">
        <v>5</v>
      </c>
      <c r="B1" s="28"/>
      <c r="C1" s="28" t="s">
        <v>111</v>
      </c>
      <c r="D1" s="28"/>
      <c r="E1" s="28"/>
      <c r="F1" s="28"/>
      <c r="G1" s="28"/>
      <c r="H1" s="28"/>
      <c r="I1" s="29" t="s">
        <v>26</v>
      </c>
    </row>
    <row r="2" spans="1:12" x14ac:dyDescent="0.2">
      <c r="A2" s="28" t="s">
        <v>6</v>
      </c>
      <c r="B2" s="28"/>
      <c r="C2" s="35" t="s">
        <v>112</v>
      </c>
      <c r="D2" s="33"/>
      <c r="E2" s="34"/>
      <c r="F2" s="35" t="s">
        <v>113</v>
      </c>
      <c r="G2" s="33"/>
      <c r="H2" s="34"/>
      <c r="I2" s="30"/>
    </row>
    <row r="3" spans="1:12" ht="16" thickBot="1" x14ac:dyDescent="0.25">
      <c r="A3" s="28" t="s">
        <v>7</v>
      </c>
      <c r="B3" s="28"/>
      <c r="C3" s="12"/>
      <c r="D3" s="12"/>
      <c r="E3" s="7">
        <v>900</v>
      </c>
      <c r="F3" s="12"/>
      <c r="G3" s="12"/>
      <c r="H3" s="7">
        <v>900</v>
      </c>
      <c r="I3" s="31"/>
    </row>
    <row r="4" spans="1:12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12" ht="16" thickBot="1" x14ac:dyDescent="0.25">
      <c r="A5" s="3">
        <v>2.0833333333333332E-2</v>
      </c>
      <c r="B5" s="4">
        <v>42907</v>
      </c>
      <c r="C5" s="2">
        <v>2.58E-2</v>
      </c>
      <c r="D5" s="2">
        <v>8.9999999999999993E-3</v>
      </c>
      <c r="E5" s="9">
        <f>SQRT(C5*C5+D5*D5)*E$3</f>
        <v>24.592242679349113</v>
      </c>
      <c r="F5" s="2">
        <v>0.17499999999999999</v>
      </c>
      <c r="G5" s="2">
        <v>2.4400000000000002E-2</v>
      </c>
      <c r="H5" s="9">
        <f>SQRT(F5*F5+G5*G5)*H$3</f>
        <v>159.02355674553374</v>
      </c>
      <c r="I5" s="9">
        <f>SUMIF($E$3:$H$3,"&gt;0",E5:H5)</f>
        <v>183.61579942488285</v>
      </c>
      <c r="K5" t="s">
        <v>151</v>
      </c>
      <c r="L5" s="16">
        <f>MAX(I5:I52)</f>
        <v>200.50109426492236</v>
      </c>
    </row>
    <row r="6" spans="1:12" ht="16" thickBot="1" x14ac:dyDescent="0.25">
      <c r="A6" s="3">
        <v>4.1666666666666664E-2</v>
      </c>
      <c r="B6" s="4">
        <v>42907</v>
      </c>
      <c r="C6" s="2">
        <v>2.2800000000000001E-2</v>
      </c>
      <c r="D6" s="2">
        <v>8.0000000000000002E-3</v>
      </c>
      <c r="E6" s="9">
        <f t="shared" ref="E6:E52" si="0">SQRT(C6*C6+D6*D6)*E$3</f>
        <v>21.746503167176098</v>
      </c>
      <c r="F6" s="2">
        <v>0.16639999999999999</v>
      </c>
      <c r="G6" s="2">
        <v>2.2599999999999999E-2</v>
      </c>
      <c r="H6" s="9">
        <f t="shared" ref="H6:H52" si="1">SQRT(F6*F6+G6*G6)*H$3</f>
        <v>151.13495029277641</v>
      </c>
      <c r="I6" s="9">
        <f t="shared" ref="I6:I52" si="2">SUMIF($E$3:$H$3,"&gt;0",E6:H6)</f>
        <v>172.8814534599525</v>
      </c>
      <c r="K6" t="s">
        <v>152</v>
      </c>
      <c r="L6" s="16">
        <f>AVERAGE(I5:I52)</f>
        <v>165.01579813365274</v>
      </c>
    </row>
    <row r="7" spans="1:12" ht="16" thickBot="1" x14ac:dyDescent="0.25">
      <c r="A7" s="3">
        <v>6.25E-2</v>
      </c>
      <c r="B7" s="4">
        <v>42907</v>
      </c>
      <c r="C7" s="2">
        <v>2.1000000000000001E-2</v>
      </c>
      <c r="D7" s="2">
        <v>7.4000000000000003E-3</v>
      </c>
      <c r="E7" s="9">
        <f t="shared" si="0"/>
        <v>20.039101776277299</v>
      </c>
      <c r="F7" s="2">
        <v>0.1628</v>
      </c>
      <c r="G7" s="2">
        <v>2.3E-2</v>
      </c>
      <c r="H7" s="9">
        <f t="shared" si="1"/>
        <v>147.97499923973643</v>
      </c>
      <c r="I7" s="9">
        <f t="shared" si="2"/>
        <v>168.01410101601374</v>
      </c>
    </row>
    <row r="8" spans="1:12" ht="16" thickBot="1" x14ac:dyDescent="0.25">
      <c r="A8" s="3">
        <v>8.3333333333333329E-2</v>
      </c>
      <c r="B8" s="4">
        <v>42907</v>
      </c>
      <c r="C8" s="2">
        <v>2.2599999999999999E-2</v>
      </c>
      <c r="D8" s="2">
        <v>7.4000000000000003E-3</v>
      </c>
      <c r="E8" s="9">
        <f t="shared" si="0"/>
        <v>21.402597973143354</v>
      </c>
      <c r="F8" s="2">
        <v>0.16120000000000001</v>
      </c>
      <c r="G8" s="2">
        <v>2.18E-2</v>
      </c>
      <c r="H8" s="9">
        <f t="shared" si="1"/>
        <v>146.40065163789401</v>
      </c>
      <c r="I8" s="9">
        <f t="shared" si="2"/>
        <v>167.80324961103736</v>
      </c>
    </row>
    <row r="9" spans="1:12" ht="16" thickBot="1" x14ac:dyDescent="0.25">
      <c r="A9" s="3">
        <v>0.10416666666666667</v>
      </c>
      <c r="B9" s="4">
        <v>42907</v>
      </c>
      <c r="C9" s="2">
        <v>2.3800000000000002E-2</v>
      </c>
      <c r="D9" s="2">
        <v>7.7999999999999996E-3</v>
      </c>
      <c r="E9" s="9">
        <f t="shared" si="0"/>
        <v>22.541002639634289</v>
      </c>
      <c r="F9" s="2">
        <v>0.15959999999999999</v>
      </c>
      <c r="G9" s="2">
        <v>2.24E-2</v>
      </c>
      <c r="H9" s="9">
        <f t="shared" si="1"/>
        <v>145.04783762607426</v>
      </c>
      <c r="I9" s="9">
        <f t="shared" si="2"/>
        <v>167.58884026570854</v>
      </c>
    </row>
    <row r="10" spans="1:12" ht="16" thickBot="1" x14ac:dyDescent="0.25">
      <c r="A10" s="3">
        <v>0.125</v>
      </c>
      <c r="B10" s="4">
        <v>42907</v>
      </c>
      <c r="C10" s="2">
        <v>2.1999999999999999E-2</v>
      </c>
      <c r="D10" s="2">
        <v>8.0000000000000002E-3</v>
      </c>
      <c r="E10" s="9">
        <f t="shared" si="0"/>
        <v>21.068459839295326</v>
      </c>
      <c r="F10" s="2">
        <v>0.15559999999999999</v>
      </c>
      <c r="G10" s="2">
        <v>2.12E-2</v>
      </c>
      <c r="H10" s="9">
        <f t="shared" si="1"/>
        <v>141.33381760923322</v>
      </c>
      <c r="I10" s="9">
        <f t="shared" si="2"/>
        <v>162.40227744852854</v>
      </c>
    </row>
    <row r="11" spans="1:12" ht="16" thickBot="1" x14ac:dyDescent="0.25">
      <c r="A11" s="3">
        <v>0.14583333333333334</v>
      </c>
      <c r="B11" s="4">
        <v>42907</v>
      </c>
      <c r="C11" s="2">
        <v>2.1600000000000001E-2</v>
      </c>
      <c r="D11" s="2">
        <v>8.0000000000000002E-3</v>
      </c>
      <c r="E11" s="9">
        <f t="shared" si="0"/>
        <v>20.730499270398678</v>
      </c>
      <c r="F11" s="2">
        <v>0.15679999999999999</v>
      </c>
      <c r="G11" s="2">
        <v>2.1399999999999999E-2</v>
      </c>
      <c r="H11" s="9">
        <f t="shared" si="1"/>
        <v>142.42823456042694</v>
      </c>
      <c r="I11" s="9">
        <f t="shared" si="2"/>
        <v>163.15873383082561</v>
      </c>
    </row>
    <row r="12" spans="1:12" ht="16" thickBot="1" x14ac:dyDescent="0.25">
      <c r="A12" s="3">
        <v>0.16666666666666666</v>
      </c>
      <c r="B12" s="4">
        <v>42907</v>
      </c>
      <c r="C12" s="2">
        <v>2.1000000000000001E-2</v>
      </c>
      <c r="D12" s="2">
        <v>7.7999999999999996E-3</v>
      </c>
      <c r="E12" s="9">
        <f t="shared" si="0"/>
        <v>20.161607078802028</v>
      </c>
      <c r="F12" s="2">
        <v>0.15459999999999999</v>
      </c>
      <c r="G12" s="2">
        <v>2.0400000000000001E-2</v>
      </c>
      <c r="H12" s="9">
        <f t="shared" si="1"/>
        <v>140.34610504036084</v>
      </c>
      <c r="I12" s="9">
        <f t="shared" si="2"/>
        <v>160.50771211916287</v>
      </c>
    </row>
    <row r="13" spans="1:12" ht="16" thickBot="1" x14ac:dyDescent="0.25">
      <c r="A13" s="3">
        <v>0.1875</v>
      </c>
      <c r="B13" s="4">
        <v>42907</v>
      </c>
      <c r="C13" s="2">
        <v>2.3599999999999999E-2</v>
      </c>
      <c r="D13" s="2">
        <v>8.0000000000000002E-3</v>
      </c>
      <c r="E13" s="9">
        <f t="shared" si="0"/>
        <v>22.427162103128431</v>
      </c>
      <c r="F13" s="2">
        <v>0.1532</v>
      </c>
      <c r="G13" s="2">
        <v>1.9E-2</v>
      </c>
      <c r="H13" s="9">
        <f t="shared" si="1"/>
        <v>138.93633218132683</v>
      </c>
      <c r="I13" s="9">
        <f t="shared" si="2"/>
        <v>161.36349428445527</v>
      </c>
    </row>
    <row r="14" spans="1:12" ht="16" thickBot="1" x14ac:dyDescent="0.25">
      <c r="A14" s="3">
        <v>0.20833333333333334</v>
      </c>
      <c r="B14" s="4">
        <v>42907</v>
      </c>
      <c r="C14" s="2">
        <v>2.1600000000000001E-2</v>
      </c>
      <c r="D14" s="2">
        <v>8.2000000000000007E-3</v>
      </c>
      <c r="E14" s="9">
        <f t="shared" si="0"/>
        <v>20.793700969283947</v>
      </c>
      <c r="F14" s="2">
        <v>0.15440000000000001</v>
      </c>
      <c r="G14" s="2">
        <v>2.06E-2</v>
      </c>
      <c r="H14" s="9">
        <f t="shared" si="1"/>
        <v>140.19134495395929</v>
      </c>
      <c r="I14" s="9">
        <f t="shared" si="2"/>
        <v>160.98504592324323</v>
      </c>
    </row>
    <row r="15" spans="1:12" ht="16" thickBot="1" x14ac:dyDescent="0.25">
      <c r="A15" s="3">
        <v>0.22916666666666666</v>
      </c>
      <c r="B15" s="4">
        <v>42907</v>
      </c>
      <c r="C15" s="2">
        <v>2.4E-2</v>
      </c>
      <c r="D15" s="2">
        <v>7.4000000000000003E-3</v>
      </c>
      <c r="E15" s="9">
        <f t="shared" si="0"/>
        <v>22.603442215733427</v>
      </c>
      <c r="F15" s="2">
        <v>0.15459999999999999</v>
      </c>
      <c r="G15" s="2">
        <v>2.0199999999999999E-2</v>
      </c>
      <c r="H15" s="9">
        <f t="shared" si="1"/>
        <v>140.32267101220671</v>
      </c>
      <c r="I15" s="9">
        <f t="shared" si="2"/>
        <v>162.92611322794014</v>
      </c>
    </row>
    <row r="16" spans="1:12" ht="16" thickBot="1" x14ac:dyDescent="0.25">
      <c r="A16" s="3">
        <v>0.25</v>
      </c>
      <c r="B16" s="4">
        <v>42907</v>
      </c>
      <c r="C16" s="2">
        <v>2.86E-2</v>
      </c>
      <c r="D16" s="2">
        <v>7.0000000000000001E-3</v>
      </c>
      <c r="E16" s="9">
        <f t="shared" si="0"/>
        <v>26.49976603670304</v>
      </c>
      <c r="F16" s="2">
        <v>0.154</v>
      </c>
      <c r="G16" s="2">
        <v>2.24E-2</v>
      </c>
      <c r="H16" s="9">
        <f t="shared" si="1"/>
        <v>140.05850777442976</v>
      </c>
      <c r="I16" s="9">
        <f t="shared" si="2"/>
        <v>166.55827381113281</v>
      </c>
    </row>
    <row r="17" spans="1:9" ht="16" thickBot="1" x14ac:dyDescent="0.25">
      <c r="A17" s="3">
        <v>0.27083333333333331</v>
      </c>
      <c r="B17" s="4">
        <v>42907</v>
      </c>
      <c r="C17" s="2">
        <v>2.92E-2</v>
      </c>
      <c r="D17" s="2">
        <v>7.4000000000000003E-3</v>
      </c>
      <c r="E17" s="9">
        <f t="shared" si="0"/>
        <v>27.110772766559055</v>
      </c>
      <c r="F17" s="2">
        <v>0.161</v>
      </c>
      <c r="G17" s="2">
        <v>2.2800000000000001E-2</v>
      </c>
      <c r="H17" s="9">
        <f t="shared" si="1"/>
        <v>146.34575634435049</v>
      </c>
      <c r="I17" s="9">
        <f t="shared" si="2"/>
        <v>173.45652911090954</v>
      </c>
    </row>
    <row r="18" spans="1:9" ht="16" thickBot="1" x14ac:dyDescent="0.25">
      <c r="A18" s="3">
        <v>0.29166666666666669</v>
      </c>
      <c r="B18" s="4">
        <v>42907</v>
      </c>
      <c r="C18" s="2">
        <v>2.98E-2</v>
      </c>
      <c r="D18" s="2">
        <v>6.4000000000000003E-3</v>
      </c>
      <c r="E18" s="9">
        <f t="shared" si="0"/>
        <v>27.431551177430705</v>
      </c>
      <c r="F18" s="2">
        <v>0.16220000000000001</v>
      </c>
      <c r="G18" s="2">
        <v>2.2800000000000001E-2</v>
      </c>
      <c r="H18" s="9">
        <f t="shared" si="1"/>
        <v>147.41516475586903</v>
      </c>
      <c r="I18" s="9">
        <f t="shared" si="2"/>
        <v>174.84671593329972</v>
      </c>
    </row>
    <row r="19" spans="1:9" ht="16" thickBot="1" x14ac:dyDescent="0.25">
      <c r="A19" s="3">
        <v>0.3125</v>
      </c>
      <c r="B19" s="4">
        <v>42907</v>
      </c>
      <c r="C19" s="2">
        <v>3.1399999999999997E-2</v>
      </c>
      <c r="D19" s="2">
        <v>6.6E-3</v>
      </c>
      <c r="E19" s="9">
        <f t="shared" si="0"/>
        <v>28.877520669198731</v>
      </c>
      <c r="F19" s="2">
        <v>0.17100000000000001</v>
      </c>
      <c r="G19" s="2">
        <v>2.4799999999999999E-2</v>
      </c>
      <c r="H19" s="9">
        <f t="shared" si="1"/>
        <v>155.51010385180766</v>
      </c>
      <c r="I19" s="9">
        <f t="shared" si="2"/>
        <v>184.38762452100639</v>
      </c>
    </row>
    <row r="20" spans="1:9" ht="16" thickBot="1" x14ac:dyDescent="0.25">
      <c r="A20" s="3">
        <v>0.33333333333333331</v>
      </c>
      <c r="B20" s="4">
        <v>42907</v>
      </c>
      <c r="C20" s="2">
        <v>0.03</v>
      </c>
      <c r="D20" s="2">
        <v>7.4000000000000003E-3</v>
      </c>
      <c r="E20" s="9">
        <f t="shared" si="0"/>
        <v>27.80927183512722</v>
      </c>
      <c r="F20" s="2">
        <v>0.1736</v>
      </c>
      <c r="G20" s="2">
        <v>3.04E-2</v>
      </c>
      <c r="H20" s="9">
        <f t="shared" si="1"/>
        <v>158.61748705612507</v>
      </c>
      <c r="I20" s="9">
        <f t="shared" si="2"/>
        <v>186.42675889125229</v>
      </c>
    </row>
    <row r="21" spans="1:9" ht="16" thickBot="1" x14ac:dyDescent="0.25">
      <c r="A21" s="3">
        <v>0.35416666666666669</v>
      </c>
      <c r="B21" s="4">
        <v>42907</v>
      </c>
      <c r="C21" s="2">
        <v>2.9600000000000001E-2</v>
      </c>
      <c r="D21" s="2">
        <v>6.6E-3</v>
      </c>
      <c r="E21" s="9">
        <f t="shared" si="0"/>
        <v>27.294197185482485</v>
      </c>
      <c r="F21" s="2">
        <v>0.16139999999999999</v>
      </c>
      <c r="G21" s="2">
        <v>3.7199999999999997E-2</v>
      </c>
      <c r="H21" s="9">
        <f t="shared" si="1"/>
        <v>149.06836686567678</v>
      </c>
      <c r="I21" s="9">
        <f t="shared" si="2"/>
        <v>176.36256405115927</v>
      </c>
    </row>
    <row r="22" spans="1:9" ht="16" thickBot="1" x14ac:dyDescent="0.25">
      <c r="A22" s="3">
        <v>0.375</v>
      </c>
      <c r="B22" s="4">
        <v>42907</v>
      </c>
      <c r="C22" s="2">
        <v>2.76E-2</v>
      </c>
      <c r="D22" s="2">
        <v>8.0000000000000002E-3</v>
      </c>
      <c r="E22" s="9">
        <f t="shared" si="0"/>
        <v>25.862436080153007</v>
      </c>
      <c r="F22" s="2">
        <v>0.16839999999999999</v>
      </c>
      <c r="G22" s="2">
        <v>3.5400000000000001E-2</v>
      </c>
      <c r="H22" s="9">
        <f t="shared" si="1"/>
        <v>154.87250627532313</v>
      </c>
      <c r="I22" s="9">
        <f t="shared" si="2"/>
        <v>180.73494235547614</v>
      </c>
    </row>
    <row r="23" spans="1:9" ht="16" thickBot="1" x14ac:dyDescent="0.25">
      <c r="A23" s="3">
        <v>0.39583333333333331</v>
      </c>
      <c r="B23" s="4">
        <v>42907</v>
      </c>
      <c r="C23" s="2">
        <v>2.1999999999999999E-2</v>
      </c>
      <c r="D23" s="2">
        <v>8.0000000000000002E-3</v>
      </c>
      <c r="E23" s="9">
        <f t="shared" si="0"/>
        <v>21.068459839295326</v>
      </c>
      <c r="F23" s="2">
        <v>0.15679999999999999</v>
      </c>
      <c r="G23" s="2">
        <v>3.3399999999999999E-2</v>
      </c>
      <c r="H23" s="9">
        <f t="shared" si="1"/>
        <v>144.28602842964386</v>
      </c>
      <c r="I23" s="9">
        <f t="shared" si="2"/>
        <v>165.35448826893918</v>
      </c>
    </row>
    <row r="24" spans="1:9" ht="16" thickBot="1" x14ac:dyDescent="0.25">
      <c r="A24" s="3">
        <v>0.41666666666666669</v>
      </c>
      <c r="B24" s="4">
        <v>42907</v>
      </c>
      <c r="C24" s="2">
        <v>2.3199999999999998E-2</v>
      </c>
      <c r="D24" s="2">
        <v>8.8000000000000005E-3</v>
      </c>
      <c r="E24" s="9">
        <f t="shared" si="0"/>
        <v>22.331609883749984</v>
      </c>
      <c r="F24" s="2">
        <v>0.14019999999999999</v>
      </c>
      <c r="G24" s="2">
        <v>3.6400000000000002E-2</v>
      </c>
      <c r="H24" s="9">
        <f t="shared" si="1"/>
        <v>130.36337675896556</v>
      </c>
      <c r="I24" s="9">
        <f t="shared" si="2"/>
        <v>152.69498664271555</v>
      </c>
    </row>
    <row r="25" spans="1:9" ht="16" thickBot="1" x14ac:dyDescent="0.25">
      <c r="A25" s="3">
        <v>0.4375</v>
      </c>
      <c r="B25" s="4">
        <v>42907</v>
      </c>
      <c r="C25" s="2">
        <v>2.46E-2</v>
      </c>
      <c r="D25" s="2">
        <v>8.2000000000000007E-3</v>
      </c>
      <c r="E25" s="9">
        <f t="shared" si="0"/>
        <v>23.33760913204264</v>
      </c>
      <c r="F25" s="2">
        <v>0.13780000000000001</v>
      </c>
      <c r="G25" s="2">
        <v>3.3399999999999999E-2</v>
      </c>
      <c r="H25" s="9">
        <f t="shared" si="1"/>
        <v>127.61098698779821</v>
      </c>
      <c r="I25" s="9">
        <f t="shared" si="2"/>
        <v>150.94859611984086</v>
      </c>
    </row>
    <row r="26" spans="1:9" ht="16" thickBot="1" x14ac:dyDescent="0.25">
      <c r="A26" s="3">
        <v>0.45833333333333331</v>
      </c>
      <c r="B26" s="4">
        <v>42907</v>
      </c>
      <c r="C26" s="2">
        <v>2.5399999999999999E-2</v>
      </c>
      <c r="D26" s="2">
        <v>8.0000000000000002E-3</v>
      </c>
      <c r="E26" s="9">
        <f t="shared" si="0"/>
        <v>23.967052384471479</v>
      </c>
      <c r="F26" s="2">
        <v>0.14180000000000001</v>
      </c>
      <c r="G26" s="2">
        <v>0.03</v>
      </c>
      <c r="H26" s="9">
        <f t="shared" si="1"/>
        <v>130.44487111419906</v>
      </c>
      <c r="I26" s="9">
        <f t="shared" si="2"/>
        <v>154.41192349867055</v>
      </c>
    </row>
    <row r="27" spans="1:9" ht="16" thickBot="1" x14ac:dyDescent="0.25">
      <c r="A27" s="3">
        <v>0.47916666666666669</v>
      </c>
      <c r="B27" s="4">
        <v>42907</v>
      </c>
      <c r="C27" s="2">
        <v>2.6599999999999999E-2</v>
      </c>
      <c r="D27" s="2">
        <v>8.6E-3</v>
      </c>
      <c r="E27" s="9">
        <f t="shared" si="0"/>
        <v>25.160111287512223</v>
      </c>
      <c r="F27" s="2">
        <v>0.1542</v>
      </c>
      <c r="G27" s="2">
        <v>2.5399999999999999E-2</v>
      </c>
      <c r="H27" s="9">
        <f t="shared" si="1"/>
        <v>140.65016174892938</v>
      </c>
      <c r="I27" s="9">
        <f t="shared" si="2"/>
        <v>165.8102730364416</v>
      </c>
    </row>
    <row r="28" spans="1:9" ht="16" thickBot="1" x14ac:dyDescent="0.25">
      <c r="A28" s="3">
        <v>0.5</v>
      </c>
      <c r="B28" s="4">
        <v>42907</v>
      </c>
      <c r="C28" s="2">
        <v>2.8199999999999999E-2</v>
      </c>
      <c r="D28" s="2">
        <v>8.9999999999999993E-3</v>
      </c>
      <c r="E28" s="9">
        <f t="shared" si="0"/>
        <v>26.641216188455061</v>
      </c>
      <c r="F28" s="2">
        <v>0.152</v>
      </c>
      <c r="G28" s="2">
        <v>2.2599999999999999E-2</v>
      </c>
      <c r="H28" s="9">
        <f t="shared" si="1"/>
        <v>138.30385244092082</v>
      </c>
      <c r="I28" s="9">
        <f t="shared" si="2"/>
        <v>164.9450686293759</v>
      </c>
    </row>
    <row r="29" spans="1:9" ht="16" thickBot="1" x14ac:dyDescent="0.25">
      <c r="A29" s="3">
        <v>0.52083333333333337</v>
      </c>
      <c r="B29" s="4">
        <v>42907</v>
      </c>
      <c r="C29" s="2">
        <v>2.76E-2</v>
      </c>
      <c r="D29" s="2">
        <v>1.04E-2</v>
      </c>
      <c r="E29" s="9">
        <f t="shared" si="0"/>
        <v>26.544965624389118</v>
      </c>
      <c r="F29" s="2">
        <v>0.16320000000000001</v>
      </c>
      <c r="G29" s="2">
        <v>2.9399999999999999E-2</v>
      </c>
      <c r="H29" s="9">
        <f t="shared" si="1"/>
        <v>149.24431647469862</v>
      </c>
      <c r="I29" s="9">
        <f t="shared" si="2"/>
        <v>175.78928209908773</v>
      </c>
    </row>
    <row r="30" spans="1:9" ht="16" thickBot="1" x14ac:dyDescent="0.25">
      <c r="A30" s="3">
        <v>0.54166666666666663</v>
      </c>
      <c r="B30" s="4">
        <v>42907</v>
      </c>
      <c r="C30" s="2">
        <v>2.9600000000000001E-2</v>
      </c>
      <c r="D30" s="2">
        <v>9.5999999999999992E-3</v>
      </c>
      <c r="E30" s="9">
        <f t="shared" si="0"/>
        <v>28.006056487838482</v>
      </c>
      <c r="F30" s="2">
        <v>0.16500000000000001</v>
      </c>
      <c r="G30" s="2">
        <v>2.9399999999999999E-2</v>
      </c>
      <c r="H30" s="9">
        <f t="shared" si="1"/>
        <v>150.83892601049638</v>
      </c>
      <c r="I30" s="9">
        <f t="shared" si="2"/>
        <v>178.84498249833487</v>
      </c>
    </row>
    <row r="31" spans="1:9" ht="16" thickBot="1" x14ac:dyDescent="0.25">
      <c r="A31" s="3">
        <v>0.5625</v>
      </c>
      <c r="B31" s="4">
        <v>42907</v>
      </c>
      <c r="C31" s="2">
        <v>2.9399999999999999E-2</v>
      </c>
      <c r="D31" s="2">
        <v>9.4000000000000004E-3</v>
      </c>
      <c r="E31" s="9">
        <f t="shared" si="0"/>
        <v>27.779546432582372</v>
      </c>
      <c r="F31" s="2">
        <v>0.1608</v>
      </c>
      <c r="G31" s="2">
        <v>2.1399999999999999E-2</v>
      </c>
      <c r="H31" s="9">
        <f t="shared" si="1"/>
        <v>145.99597939669437</v>
      </c>
      <c r="I31" s="9">
        <f t="shared" si="2"/>
        <v>173.77552582927675</v>
      </c>
    </row>
    <row r="32" spans="1:9" ht="16" thickBot="1" x14ac:dyDescent="0.25">
      <c r="A32" s="3">
        <v>0.58333333333333337</v>
      </c>
      <c r="B32" s="4">
        <v>42907</v>
      </c>
      <c r="C32" s="2">
        <v>3.0800000000000001E-2</v>
      </c>
      <c r="D32" s="2">
        <v>8.8000000000000005E-3</v>
      </c>
      <c r="E32" s="9">
        <f t="shared" si="0"/>
        <v>28.829235161550855</v>
      </c>
      <c r="F32" s="2">
        <v>0.1656</v>
      </c>
      <c r="G32" s="2">
        <v>2.46E-2</v>
      </c>
      <c r="H32" s="9">
        <f t="shared" si="1"/>
        <v>150.67548307538291</v>
      </c>
      <c r="I32" s="9">
        <f t="shared" si="2"/>
        <v>179.50471823693377</v>
      </c>
    </row>
    <row r="33" spans="1:9" ht="16" thickBot="1" x14ac:dyDescent="0.25">
      <c r="A33" s="3">
        <v>0.60416666666666663</v>
      </c>
      <c r="B33" s="4">
        <v>42907</v>
      </c>
      <c r="C33" s="2">
        <v>2.6599999999999999E-2</v>
      </c>
      <c r="D33" s="2">
        <v>9.7999999999999997E-3</v>
      </c>
      <c r="E33" s="9">
        <f t="shared" si="0"/>
        <v>25.513055481458899</v>
      </c>
      <c r="F33" s="2">
        <v>0.16200000000000001</v>
      </c>
      <c r="G33" s="2">
        <v>2.4E-2</v>
      </c>
      <c r="H33" s="9">
        <f t="shared" si="1"/>
        <v>147.39131589072676</v>
      </c>
      <c r="I33" s="9">
        <f t="shared" si="2"/>
        <v>172.90437137218566</v>
      </c>
    </row>
    <row r="34" spans="1:9" ht="16" thickBot="1" x14ac:dyDescent="0.25">
      <c r="A34" s="3">
        <v>0.625</v>
      </c>
      <c r="B34" s="4">
        <v>42907</v>
      </c>
      <c r="C34" s="2">
        <v>2.86E-2</v>
      </c>
      <c r="D34" s="2">
        <v>1.0800000000000001E-2</v>
      </c>
      <c r="E34" s="9">
        <f t="shared" si="0"/>
        <v>27.514105473374926</v>
      </c>
      <c r="F34" s="2">
        <v>0.1658</v>
      </c>
      <c r="G34" s="2">
        <v>2.8799999999999999E-2</v>
      </c>
      <c r="H34" s="9">
        <f t="shared" si="1"/>
        <v>151.45446444393772</v>
      </c>
      <c r="I34" s="9">
        <f t="shared" si="2"/>
        <v>178.96856991731266</v>
      </c>
    </row>
    <row r="35" spans="1:9" ht="16" thickBot="1" x14ac:dyDescent="0.25">
      <c r="A35" s="3">
        <v>0.64583333333333337</v>
      </c>
      <c r="B35" s="4">
        <v>42907</v>
      </c>
      <c r="C35" s="2">
        <v>2.6599999999999999E-2</v>
      </c>
      <c r="D35" s="2">
        <v>8.9999999999999993E-3</v>
      </c>
      <c r="E35" s="9">
        <f t="shared" si="0"/>
        <v>25.273179459656436</v>
      </c>
      <c r="F35" s="2">
        <v>0.16420000000000001</v>
      </c>
      <c r="G35" s="2">
        <v>3.2800000000000003E-2</v>
      </c>
      <c r="H35" s="9">
        <f t="shared" si="1"/>
        <v>150.69956469744699</v>
      </c>
      <c r="I35" s="9">
        <f t="shared" si="2"/>
        <v>175.97274415710342</v>
      </c>
    </row>
    <row r="36" spans="1:9" ht="16" thickBot="1" x14ac:dyDescent="0.25">
      <c r="A36" s="3">
        <v>0.66666666666666663</v>
      </c>
      <c r="B36" s="4">
        <v>42907</v>
      </c>
      <c r="C36" s="2">
        <v>3.2199999999999999E-2</v>
      </c>
      <c r="D36" s="2">
        <v>8.0000000000000002E-3</v>
      </c>
      <c r="E36" s="9">
        <f t="shared" si="0"/>
        <v>29.861018067038504</v>
      </c>
      <c r="F36" s="2">
        <v>0.13739999999999999</v>
      </c>
      <c r="G36" s="2">
        <v>2.5399999999999999E-2</v>
      </c>
      <c r="H36" s="9">
        <f t="shared" si="1"/>
        <v>125.75521937478379</v>
      </c>
      <c r="I36" s="9">
        <f t="shared" si="2"/>
        <v>155.61623744182231</v>
      </c>
    </row>
    <row r="37" spans="1:9" ht="16" thickBot="1" x14ac:dyDescent="0.25">
      <c r="A37" s="3">
        <v>0.6875</v>
      </c>
      <c r="B37" s="4">
        <v>42907</v>
      </c>
      <c r="C37" s="2">
        <v>3.6400000000000002E-2</v>
      </c>
      <c r="D37" s="2">
        <v>8.3999999999999995E-3</v>
      </c>
      <c r="E37" s="9">
        <f t="shared" si="0"/>
        <v>33.620993441598365</v>
      </c>
      <c r="F37" s="2">
        <v>9.4E-2</v>
      </c>
      <c r="G37" s="2">
        <v>1.6400000000000001E-2</v>
      </c>
      <c r="H37" s="9">
        <f t="shared" si="1"/>
        <v>85.877922657688927</v>
      </c>
      <c r="I37" s="9">
        <f t="shared" si="2"/>
        <v>119.4989160992873</v>
      </c>
    </row>
    <row r="38" spans="1:9" ht="16" thickBot="1" x14ac:dyDescent="0.25">
      <c r="A38" s="3">
        <v>0.70833333333333337</v>
      </c>
      <c r="B38" s="4">
        <v>42907</v>
      </c>
      <c r="C38" s="2">
        <v>3.5400000000000001E-2</v>
      </c>
      <c r="D38" s="2">
        <v>6.6E-3</v>
      </c>
      <c r="E38" s="9">
        <f t="shared" si="0"/>
        <v>32.408998750347102</v>
      </c>
      <c r="F38" s="2">
        <v>9.8799999999999999E-2</v>
      </c>
      <c r="G38" s="2">
        <v>1.52E-2</v>
      </c>
      <c r="H38" s="9">
        <f t="shared" si="1"/>
        <v>89.966153635686794</v>
      </c>
      <c r="I38" s="9">
        <f t="shared" si="2"/>
        <v>122.3751523860339</v>
      </c>
    </row>
    <row r="39" spans="1:9" ht="16" thickBot="1" x14ac:dyDescent="0.25">
      <c r="A39" s="3">
        <v>0.72916666666666663</v>
      </c>
      <c r="B39" s="4">
        <v>42907</v>
      </c>
      <c r="C39" s="2">
        <v>3.8399999999999997E-2</v>
      </c>
      <c r="D39" s="2">
        <v>6.7999999999999996E-3</v>
      </c>
      <c r="E39" s="9">
        <f t="shared" si="0"/>
        <v>35.097692231826294</v>
      </c>
      <c r="F39" s="2">
        <v>0.1234</v>
      </c>
      <c r="G39" s="2">
        <v>1.7600000000000001E-2</v>
      </c>
      <c r="H39" s="9">
        <f t="shared" si="1"/>
        <v>112.18390793692294</v>
      </c>
      <c r="I39" s="9">
        <f t="shared" si="2"/>
        <v>147.28160016874924</v>
      </c>
    </row>
    <row r="40" spans="1:9" ht="16" thickBot="1" x14ac:dyDescent="0.25">
      <c r="A40" s="3">
        <v>0.75</v>
      </c>
      <c r="B40" s="4">
        <v>42907</v>
      </c>
      <c r="C40" s="2">
        <v>4.36E-2</v>
      </c>
      <c r="D40" s="2">
        <v>6.0000000000000001E-3</v>
      </c>
      <c r="E40" s="9">
        <f t="shared" si="0"/>
        <v>39.609816964989875</v>
      </c>
      <c r="F40" s="2">
        <v>7.9000000000000001E-2</v>
      </c>
      <c r="G40" s="2">
        <v>1.6799999999999999E-2</v>
      </c>
      <c r="H40" s="9">
        <f t="shared" si="1"/>
        <v>72.689919521210086</v>
      </c>
      <c r="I40" s="9">
        <f t="shared" si="2"/>
        <v>112.29973648619996</v>
      </c>
    </row>
    <row r="41" spans="1:9" ht="16" thickBot="1" x14ac:dyDescent="0.25">
      <c r="A41" s="3">
        <v>0.77083333333333337</v>
      </c>
      <c r="B41" s="4">
        <v>42907</v>
      </c>
      <c r="C41" s="2">
        <v>3.8199999999999998E-2</v>
      </c>
      <c r="D41" s="2">
        <v>7.1999999999999998E-3</v>
      </c>
      <c r="E41" s="9">
        <f t="shared" si="0"/>
        <v>34.985351220189287</v>
      </c>
      <c r="F41" s="2">
        <v>9.4E-2</v>
      </c>
      <c r="G41" s="2">
        <v>1.7999999999999999E-2</v>
      </c>
      <c r="H41" s="9">
        <f t="shared" si="1"/>
        <v>86.137100020838872</v>
      </c>
      <c r="I41" s="9">
        <f t="shared" si="2"/>
        <v>121.12245124102816</v>
      </c>
    </row>
    <row r="42" spans="1:9" ht="16" thickBot="1" x14ac:dyDescent="0.25">
      <c r="A42" s="3">
        <v>0.79166666666666663</v>
      </c>
      <c r="B42" s="4">
        <v>42907</v>
      </c>
      <c r="C42" s="2">
        <v>3.9600000000000003E-2</v>
      </c>
      <c r="D42" s="2">
        <v>7.1999999999999998E-3</v>
      </c>
      <c r="E42" s="9">
        <f t="shared" si="0"/>
        <v>36.224301235496597</v>
      </c>
      <c r="F42" s="2">
        <v>0.17860000000000001</v>
      </c>
      <c r="G42" s="2">
        <v>3.1E-2</v>
      </c>
      <c r="H42" s="9">
        <f t="shared" si="1"/>
        <v>163.14336517308939</v>
      </c>
      <c r="I42" s="9">
        <f t="shared" si="2"/>
        <v>199.36766640858599</v>
      </c>
    </row>
    <row r="43" spans="1:9" ht="16" thickBot="1" x14ac:dyDescent="0.25">
      <c r="A43" s="3">
        <v>0.8125</v>
      </c>
      <c r="B43" s="4">
        <v>42907</v>
      </c>
      <c r="C43" s="2">
        <v>4.5600000000000002E-2</v>
      </c>
      <c r="D43" s="2">
        <v>7.0000000000000001E-3</v>
      </c>
      <c r="E43" s="9">
        <f t="shared" si="0"/>
        <v>41.520736987678823</v>
      </c>
      <c r="F43" s="2">
        <v>0.17460000000000001</v>
      </c>
      <c r="G43" s="2">
        <v>2.6800000000000001E-2</v>
      </c>
      <c r="H43" s="9">
        <f t="shared" si="1"/>
        <v>158.98035727724354</v>
      </c>
      <c r="I43" s="9">
        <f t="shared" si="2"/>
        <v>200.50109426492236</v>
      </c>
    </row>
    <row r="44" spans="1:9" ht="16" thickBot="1" x14ac:dyDescent="0.25">
      <c r="A44" s="3">
        <v>0.83333333333333337</v>
      </c>
      <c r="B44" s="4">
        <v>42907</v>
      </c>
      <c r="C44" s="2">
        <v>4.24E-2</v>
      </c>
      <c r="D44" s="2">
        <v>6.7999999999999996E-3</v>
      </c>
      <c r="E44" s="9">
        <f t="shared" si="0"/>
        <v>38.647638996450993</v>
      </c>
      <c r="F44" s="2">
        <v>0.1552</v>
      </c>
      <c r="G44" s="2">
        <v>2.5000000000000001E-2</v>
      </c>
      <c r="H44" s="9">
        <f t="shared" si="1"/>
        <v>141.48057251792559</v>
      </c>
      <c r="I44" s="9">
        <f t="shared" si="2"/>
        <v>180.12821151437657</v>
      </c>
    </row>
    <row r="45" spans="1:9" ht="16" thickBot="1" x14ac:dyDescent="0.25">
      <c r="A45" s="3">
        <v>0.85416666666666663</v>
      </c>
      <c r="B45" s="4">
        <v>42907</v>
      </c>
      <c r="C45" s="2">
        <v>4.5400000000000003E-2</v>
      </c>
      <c r="D45" s="2">
        <v>7.0000000000000001E-3</v>
      </c>
      <c r="E45" s="9">
        <f t="shared" si="0"/>
        <v>41.342830091806732</v>
      </c>
      <c r="F45" s="2">
        <v>0.1482</v>
      </c>
      <c r="G45" s="2">
        <v>2.5999999999999999E-2</v>
      </c>
      <c r="H45" s="9">
        <f t="shared" si="1"/>
        <v>135.41707573271549</v>
      </c>
      <c r="I45" s="9">
        <f t="shared" si="2"/>
        <v>176.75990582452221</v>
      </c>
    </row>
    <row r="46" spans="1:9" ht="16" thickBot="1" x14ac:dyDescent="0.25">
      <c r="A46" s="3">
        <v>0.875</v>
      </c>
      <c r="B46" s="4">
        <v>42907</v>
      </c>
      <c r="C46" s="2">
        <v>4.5600000000000002E-2</v>
      </c>
      <c r="D46" s="2">
        <v>5.5999999999999999E-3</v>
      </c>
      <c r="E46" s="9">
        <f t="shared" si="0"/>
        <v>41.348315564240337</v>
      </c>
      <c r="F46" s="2">
        <v>0.1452</v>
      </c>
      <c r="G46" s="2">
        <v>2.6200000000000001E-2</v>
      </c>
      <c r="H46" s="9">
        <f t="shared" si="1"/>
        <v>132.79035657757683</v>
      </c>
      <c r="I46" s="9">
        <f t="shared" si="2"/>
        <v>174.13867214181715</v>
      </c>
    </row>
    <row r="47" spans="1:9" ht="16" thickBot="1" x14ac:dyDescent="0.25">
      <c r="A47" s="3">
        <v>0.89583333333333337</v>
      </c>
      <c r="B47" s="4">
        <v>42907</v>
      </c>
      <c r="C47" s="2">
        <v>4.4400000000000002E-2</v>
      </c>
      <c r="D47" s="2">
        <v>6.4000000000000003E-3</v>
      </c>
      <c r="E47" s="9">
        <f t="shared" si="0"/>
        <v>40.37300087930052</v>
      </c>
      <c r="F47" s="2">
        <v>0.1416</v>
      </c>
      <c r="G47" s="2">
        <v>2.5600000000000001E-2</v>
      </c>
      <c r="H47" s="9">
        <f t="shared" si="1"/>
        <v>129.50596588574598</v>
      </c>
      <c r="I47" s="9">
        <f t="shared" si="2"/>
        <v>169.8789667650465</v>
      </c>
    </row>
    <row r="48" spans="1:9" ht="16" thickBot="1" x14ac:dyDescent="0.25">
      <c r="A48" s="3">
        <v>0.91666666666666663</v>
      </c>
      <c r="B48" s="4">
        <v>42907</v>
      </c>
      <c r="C48" s="2">
        <v>4.5600000000000002E-2</v>
      </c>
      <c r="D48" s="2">
        <v>7.6E-3</v>
      </c>
      <c r="E48" s="9">
        <f t="shared" si="0"/>
        <v>41.606095707239824</v>
      </c>
      <c r="F48" s="2">
        <v>0.14560000000000001</v>
      </c>
      <c r="G48" s="2">
        <v>2.64E-2</v>
      </c>
      <c r="H48" s="9">
        <f t="shared" si="1"/>
        <v>133.17664660142182</v>
      </c>
      <c r="I48" s="9">
        <f t="shared" si="2"/>
        <v>174.78274230866165</v>
      </c>
    </row>
    <row r="49" spans="1:9" ht="16" thickBot="1" x14ac:dyDescent="0.25">
      <c r="A49" s="3">
        <v>0.9375</v>
      </c>
      <c r="B49" s="4">
        <v>42907</v>
      </c>
      <c r="C49" s="2">
        <v>4.36E-2</v>
      </c>
      <c r="D49" s="2">
        <v>8.0000000000000002E-3</v>
      </c>
      <c r="E49" s="9">
        <f t="shared" si="0"/>
        <v>39.895082403724899</v>
      </c>
      <c r="F49" s="2">
        <v>0.13320000000000001</v>
      </c>
      <c r="G49" s="2">
        <v>1.7999999999999999E-2</v>
      </c>
      <c r="H49" s="9">
        <f t="shared" si="1"/>
        <v>120.96964247281218</v>
      </c>
      <c r="I49" s="9">
        <f t="shared" si="2"/>
        <v>160.86472487653708</v>
      </c>
    </row>
    <row r="50" spans="1:9" ht="16" thickBot="1" x14ac:dyDescent="0.25">
      <c r="A50" s="3">
        <v>0.95833333333333337</v>
      </c>
      <c r="B50" s="4">
        <v>42907</v>
      </c>
      <c r="C50" s="2">
        <v>4.0800000000000003E-2</v>
      </c>
      <c r="D50" s="2">
        <v>9.4000000000000004E-3</v>
      </c>
      <c r="E50" s="9">
        <f t="shared" si="0"/>
        <v>37.681958547824983</v>
      </c>
      <c r="F50" s="2">
        <v>0.12920000000000001</v>
      </c>
      <c r="G50" s="2">
        <v>1.78E-2</v>
      </c>
      <c r="H50" s="9">
        <f t="shared" si="1"/>
        <v>117.37835745996789</v>
      </c>
      <c r="I50" s="9">
        <f t="shared" si="2"/>
        <v>155.06031600779286</v>
      </c>
    </row>
    <row r="51" spans="1:9" ht="16" thickBot="1" x14ac:dyDescent="0.25">
      <c r="A51" s="3">
        <v>0.97916666666666663</v>
      </c>
      <c r="B51" s="4">
        <v>42907</v>
      </c>
      <c r="C51" s="2">
        <v>3.7400000000000003E-2</v>
      </c>
      <c r="D51" s="2">
        <v>9.4000000000000004E-3</v>
      </c>
      <c r="E51" s="9">
        <f t="shared" si="0"/>
        <v>34.706875399551599</v>
      </c>
      <c r="F51" s="2">
        <v>0.124</v>
      </c>
      <c r="G51" s="2">
        <v>1.5800000000000002E-2</v>
      </c>
      <c r="H51" s="9">
        <f t="shared" si="1"/>
        <v>112.50230397640753</v>
      </c>
      <c r="I51" s="9">
        <f t="shared" si="2"/>
        <v>147.20917937595914</v>
      </c>
    </row>
    <row r="52" spans="1:9" ht="16" thickBot="1" x14ac:dyDescent="0.25">
      <c r="A52" s="3">
        <v>0</v>
      </c>
      <c r="B52" s="4">
        <v>42908</v>
      </c>
      <c r="C52" s="2">
        <v>3.1600000000000003E-2</v>
      </c>
      <c r="D52" s="2">
        <v>7.7999999999999996E-3</v>
      </c>
      <c r="E52" s="9">
        <f t="shared" si="0"/>
        <v>29.293582915034481</v>
      </c>
      <c r="F52" s="2">
        <v>0.12180000000000001</v>
      </c>
      <c r="G52" s="2">
        <v>1.66E-2</v>
      </c>
      <c r="H52" s="9">
        <f t="shared" si="1"/>
        <v>110.63339459674914</v>
      </c>
      <c r="I52" s="9">
        <f t="shared" si="2"/>
        <v>139.92697751178363</v>
      </c>
    </row>
  </sheetData>
  <mergeCells count="7">
    <mergeCell ref="A3:B3"/>
    <mergeCell ref="I1:I3"/>
    <mergeCell ref="A2:B2"/>
    <mergeCell ref="C2:E2"/>
    <mergeCell ref="F2:H2"/>
    <mergeCell ref="A1:B1"/>
    <mergeCell ref="C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5" sqref="Z5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8.83203125" collapsed="1"/>
    <col min="9" max="10" width="9.1640625" hidden="1" customWidth="1" outlineLevel="1"/>
    <col min="11" max="11" width="9" customWidth="1" collapsed="1"/>
    <col min="12" max="12" width="7.6640625" hidden="1" customWidth="1" outlineLevel="1"/>
    <col min="13" max="13" width="9.1640625" hidden="1" customWidth="1" outlineLevel="1"/>
    <col min="14" max="14" width="8.832031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8.83203125" collapsed="1"/>
    <col min="21" max="22" width="9.1640625" hidden="1" customWidth="1" outlineLevel="1"/>
    <col min="23" max="23" width="8.5" customWidth="1" collapsed="1"/>
    <col min="24" max="25" width="9.1640625" hidden="1" customWidth="1" outlineLevel="1"/>
    <col min="26" max="26" width="8.83203125" collapsed="1"/>
    <col min="27" max="28" width="9.1640625" hidden="1" customWidth="1" outlineLevel="1"/>
    <col min="29" max="29" width="8.83203125" customWidth="1" collapsed="1"/>
  </cols>
  <sheetData>
    <row r="1" spans="1:30" x14ac:dyDescent="0.2">
      <c r="A1" s="28" t="s">
        <v>5</v>
      </c>
      <c r="B1" s="28"/>
      <c r="C1" s="36" t="s">
        <v>114</v>
      </c>
      <c r="D1" s="37"/>
      <c r="E1" s="38"/>
      <c r="F1" s="36" t="s">
        <v>116</v>
      </c>
      <c r="G1" s="37"/>
      <c r="H1" s="38"/>
      <c r="I1" s="28" t="s">
        <v>118</v>
      </c>
      <c r="J1" s="28"/>
      <c r="K1" s="28"/>
      <c r="L1" s="28"/>
      <c r="M1" s="28"/>
      <c r="N1" s="28"/>
      <c r="O1" s="28" t="s">
        <v>121</v>
      </c>
      <c r="P1" s="28"/>
      <c r="Q1" s="28"/>
      <c r="R1" s="28"/>
      <c r="S1" s="28"/>
      <c r="T1" s="28"/>
      <c r="U1" s="36" t="s">
        <v>122</v>
      </c>
      <c r="V1" s="37"/>
      <c r="W1" s="37"/>
      <c r="X1" s="37"/>
      <c r="Y1" s="37"/>
      <c r="Z1" s="37"/>
      <c r="AA1" s="37"/>
      <c r="AB1" s="37"/>
      <c r="AC1" s="38"/>
      <c r="AD1" s="29" t="s">
        <v>26</v>
      </c>
    </row>
    <row r="2" spans="1:30" x14ac:dyDescent="0.2">
      <c r="A2" s="28" t="s">
        <v>6</v>
      </c>
      <c r="B2" s="28"/>
      <c r="C2" s="35" t="s">
        <v>115</v>
      </c>
      <c r="D2" s="33"/>
      <c r="E2" s="34"/>
      <c r="F2" s="35" t="s">
        <v>117</v>
      </c>
      <c r="G2" s="33"/>
      <c r="H2" s="34"/>
      <c r="I2" s="35" t="s">
        <v>119</v>
      </c>
      <c r="J2" s="33"/>
      <c r="K2" s="34"/>
      <c r="L2" s="35" t="s">
        <v>120</v>
      </c>
      <c r="M2" s="33"/>
      <c r="N2" s="34"/>
      <c r="O2" s="35" t="s">
        <v>123</v>
      </c>
      <c r="P2" s="33"/>
      <c r="Q2" s="34"/>
      <c r="R2" s="35" t="s">
        <v>124</v>
      </c>
      <c r="S2" s="33"/>
      <c r="T2" s="34"/>
      <c r="U2" s="35" t="s">
        <v>125</v>
      </c>
      <c r="V2" s="33"/>
      <c r="W2" s="34"/>
      <c r="X2" s="35" t="s">
        <v>126</v>
      </c>
      <c r="Y2" s="33"/>
      <c r="Z2" s="34"/>
      <c r="AA2" s="35" t="s">
        <v>127</v>
      </c>
      <c r="AB2" s="33"/>
      <c r="AC2" s="34"/>
      <c r="AD2" s="30"/>
    </row>
    <row r="3" spans="1:30" ht="16" thickBot="1" x14ac:dyDescent="0.25">
      <c r="A3" s="28" t="s">
        <v>7</v>
      </c>
      <c r="B3" s="28"/>
      <c r="C3" s="12"/>
      <c r="D3" s="12"/>
      <c r="E3" s="7">
        <v>2000</v>
      </c>
      <c r="F3" s="12"/>
      <c r="G3" s="12"/>
      <c r="H3" s="7">
        <v>1500</v>
      </c>
      <c r="I3" s="12"/>
      <c r="J3" s="12"/>
      <c r="K3" s="7">
        <v>1000</v>
      </c>
      <c r="L3" s="12"/>
      <c r="M3" s="12"/>
      <c r="N3" s="7">
        <v>1000</v>
      </c>
      <c r="O3" s="12"/>
      <c r="P3" s="12"/>
      <c r="Q3" s="7">
        <v>1000</v>
      </c>
      <c r="R3" s="12"/>
      <c r="S3" s="12"/>
      <c r="T3" s="7">
        <v>1000</v>
      </c>
      <c r="U3" s="12"/>
      <c r="V3" s="12"/>
      <c r="W3" s="7">
        <v>1000</v>
      </c>
      <c r="X3" s="12"/>
      <c r="Y3" s="12"/>
      <c r="Z3" s="7">
        <v>1000</v>
      </c>
      <c r="AA3" s="12"/>
      <c r="AB3" s="12"/>
      <c r="AC3" s="7">
        <v>1000</v>
      </c>
      <c r="AD3" s="31"/>
    </row>
    <row r="4" spans="1:30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5" t="s">
        <v>8</v>
      </c>
    </row>
    <row r="5" spans="1:30" ht="16" thickBot="1" x14ac:dyDescent="0.25">
      <c r="A5" s="3">
        <v>2.0833333333333332E-2</v>
      </c>
      <c r="B5" s="4">
        <v>42907</v>
      </c>
      <c r="C5" s="2">
        <v>5.1999999999999998E-2</v>
      </c>
      <c r="D5" s="2">
        <v>0</v>
      </c>
      <c r="E5" s="9">
        <f>SQRT(C5*C5+D5*D5)*E$3</f>
        <v>104</v>
      </c>
      <c r="F5" s="2">
        <v>0.2238</v>
      </c>
      <c r="G5" s="2">
        <v>0</v>
      </c>
      <c r="H5" s="9">
        <f>SQRT(F5*F5+G5*G5)*H$3</f>
        <v>335.7</v>
      </c>
      <c r="I5" s="2">
        <v>0.16</v>
      </c>
      <c r="J5" s="2">
        <v>1.0800000000000001E-2</v>
      </c>
      <c r="K5" s="9">
        <f>SQRT(I5*I5+J5*J5)*K$3</f>
        <v>160.36408575488468</v>
      </c>
      <c r="L5" s="2">
        <v>0.14860000000000001</v>
      </c>
      <c r="M5" s="2">
        <v>0</v>
      </c>
      <c r="N5" s="9">
        <f>SQRT(L5*L5+M5*M5)*N$3</f>
        <v>148.60000000000002</v>
      </c>
      <c r="O5" s="2">
        <v>0.12379999999999999</v>
      </c>
      <c r="P5" s="2">
        <v>0</v>
      </c>
      <c r="Q5" s="9">
        <f>SQRT(O5*O5+P5*P5)*Q$3</f>
        <v>123.8</v>
      </c>
      <c r="R5" s="2">
        <v>4.1000000000000002E-2</v>
      </c>
      <c r="S5" s="2">
        <v>0</v>
      </c>
      <c r="T5" s="9">
        <f>SQRT(R5*R5+S5*S5)*T$3</f>
        <v>41</v>
      </c>
      <c r="U5" s="2">
        <v>7.6999999999999999E-2</v>
      </c>
      <c r="V5" s="2">
        <v>4.5999999999999999E-3</v>
      </c>
      <c r="W5" s="9">
        <f>SQRT(U5*U5+V5*V5)*W$3</f>
        <v>77.137280221693075</v>
      </c>
      <c r="X5" s="2">
        <v>0.1202</v>
      </c>
      <c r="Y5" s="2">
        <v>0</v>
      </c>
      <c r="Z5" s="9">
        <f>SQRT(X5*X5+Y5*Y5)*Z$3</f>
        <v>120.2</v>
      </c>
      <c r="AA5" s="2">
        <v>8.8400000000000006E-2</v>
      </c>
      <c r="AB5" s="2">
        <v>1.1599999999999999E-2</v>
      </c>
      <c r="AC5" s="9">
        <f>SQRT(AA5*AA5+AB5*AB5)*AC$3</f>
        <v>89.157837569111123</v>
      </c>
      <c r="AD5" s="9">
        <f>SUMIF($E$3:$AC$3,"&gt;0",E5:AC5)</f>
        <v>1199.9592035456888</v>
      </c>
    </row>
    <row r="6" spans="1:30" ht="16" thickBot="1" x14ac:dyDescent="0.25">
      <c r="A6" s="3">
        <v>4.1666666666666664E-2</v>
      </c>
      <c r="B6" s="4">
        <v>42907</v>
      </c>
      <c r="C6" s="2">
        <v>5.6800000000000003E-2</v>
      </c>
      <c r="D6" s="2">
        <v>0</v>
      </c>
      <c r="E6" s="9">
        <f t="shared" ref="E6:E52" si="0">SQRT(C6*C6+D6*D6)*E$3</f>
        <v>113.60000000000001</v>
      </c>
      <c r="F6" s="2">
        <v>0.2198</v>
      </c>
      <c r="G6" s="2">
        <v>0</v>
      </c>
      <c r="H6" s="9">
        <f t="shared" ref="H6:H52" si="1">SQRT(F6*F6+G6*G6)*H$3</f>
        <v>329.7</v>
      </c>
      <c r="I6" s="2">
        <v>0.15840000000000001</v>
      </c>
      <c r="J6" s="2">
        <v>1.0200000000000001E-2</v>
      </c>
      <c r="K6" s="9">
        <f t="shared" ref="K6:K52" si="2">SQRT(I6*I6+J6*J6)*K$3</f>
        <v>158.72806935132806</v>
      </c>
      <c r="L6" s="2">
        <v>0.1424</v>
      </c>
      <c r="M6" s="2">
        <v>0</v>
      </c>
      <c r="N6" s="9">
        <f t="shared" ref="N6:N52" si="3">SQRT(L6*L6+M6*M6)*N$3</f>
        <v>142.4</v>
      </c>
      <c r="O6" s="2">
        <v>0.12659999999999999</v>
      </c>
      <c r="P6" s="2">
        <v>0</v>
      </c>
      <c r="Q6" s="9">
        <f t="shared" ref="Q6:Q52" si="4">SQRT(O6*O6+P6*P6)*Q$3</f>
        <v>126.6</v>
      </c>
      <c r="R6" s="2">
        <v>4.1599999999999998E-2</v>
      </c>
      <c r="S6" s="2">
        <v>0</v>
      </c>
      <c r="T6" s="9">
        <f t="shared" ref="T6:T52" si="5">SQRT(R6*R6+S6*S6)*T$3</f>
        <v>41.6</v>
      </c>
      <c r="U6" s="2">
        <v>7.8200000000000006E-2</v>
      </c>
      <c r="V6" s="2">
        <v>3.3999999999999998E-3</v>
      </c>
      <c r="W6" s="9">
        <f t="shared" ref="W6:W52" si="6">SQRT(U6*U6+V6*V6)*W$3</f>
        <v>78.273878145905101</v>
      </c>
      <c r="X6" s="2">
        <v>0.1206</v>
      </c>
      <c r="Y6" s="2">
        <v>2.0000000000000001E-4</v>
      </c>
      <c r="Z6" s="9">
        <f t="shared" ref="Z6:Z52" si="7">SQRT(X6*X6+Y6*Y6)*Z$3</f>
        <v>120.60016583736524</v>
      </c>
      <c r="AA6" s="2">
        <v>8.6999999999999994E-2</v>
      </c>
      <c r="AB6" s="2">
        <v>1.2800000000000001E-2</v>
      </c>
      <c r="AC6" s="9">
        <f t="shared" ref="AC6:AC52" si="8">SQRT(AA6*AA6+AB6*AB6)*AC$3</f>
        <v>87.936568047655797</v>
      </c>
      <c r="AD6" s="9">
        <f t="shared" ref="AD6:AD52" si="9">SUMIF($E$3:$AC$3,"&gt;0",E6:AC6)</f>
        <v>1199.4386813822543</v>
      </c>
    </row>
    <row r="7" spans="1:30" ht="16" thickBot="1" x14ac:dyDescent="0.25">
      <c r="A7" s="3">
        <v>6.25E-2</v>
      </c>
      <c r="B7" s="4">
        <v>42907</v>
      </c>
      <c r="C7" s="2">
        <v>5.6599999999999998E-2</v>
      </c>
      <c r="D7" s="2">
        <v>2.0000000000000001E-4</v>
      </c>
      <c r="E7" s="9">
        <f t="shared" si="0"/>
        <v>113.20070671157491</v>
      </c>
      <c r="F7" s="2">
        <v>0.21879999999999999</v>
      </c>
      <c r="G7" s="2">
        <v>0</v>
      </c>
      <c r="H7" s="9">
        <f t="shared" si="1"/>
        <v>328.2</v>
      </c>
      <c r="I7" s="2">
        <v>0.151</v>
      </c>
      <c r="J7" s="2">
        <v>0.01</v>
      </c>
      <c r="K7" s="9">
        <f t="shared" si="2"/>
        <v>151.33076356114771</v>
      </c>
      <c r="L7" s="2">
        <v>0.13400000000000001</v>
      </c>
      <c r="M7" s="2">
        <v>4.0000000000000002E-4</v>
      </c>
      <c r="N7" s="9">
        <f t="shared" si="3"/>
        <v>134.00059701359544</v>
      </c>
      <c r="O7" s="2">
        <v>0.129</v>
      </c>
      <c r="P7" s="2">
        <v>0</v>
      </c>
      <c r="Q7" s="9">
        <f t="shared" si="4"/>
        <v>129</v>
      </c>
      <c r="R7" s="2">
        <v>3.2199999999999999E-2</v>
      </c>
      <c r="S7" s="2">
        <v>0</v>
      </c>
      <c r="T7" s="9">
        <f t="shared" si="5"/>
        <v>32.200000000000003</v>
      </c>
      <c r="U7" s="2">
        <v>7.4399999999999994E-2</v>
      </c>
      <c r="V7" s="2">
        <v>5.0000000000000001E-3</v>
      </c>
      <c r="W7" s="9">
        <f t="shared" si="6"/>
        <v>74.56782147816844</v>
      </c>
      <c r="X7" s="2">
        <v>0.11600000000000001</v>
      </c>
      <c r="Y7" s="2">
        <v>0</v>
      </c>
      <c r="Z7" s="9">
        <f t="shared" si="7"/>
        <v>116</v>
      </c>
      <c r="AA7" s="2">
        <v>9.1200000000000003E-2</v>
      </c>
      <c r="AB7" s="2">
        <v>1.2E-2</v>
      </c>
      <c r="AC7" s="9">
        <f t="shared" si="8"/>
        <v>91.986085904336647</v>
      </c>
      <c r="AD7" s="9">
        <f t="shared" si="9"/>
        <v>1170.4859746688232</v>
      </c>
    </row>
    <row r="8" spans="1:30" ht="16" thickBot="1" x14ac:dyDescent="0.25">
      <c r="A8" s="3">
        <v>8.3333333333333329E-2</v>
      </c>
      <c r="B8" s="4">
        <v>42907</v>
      </c>
      <c r="C8" s="2">
        <v>5.16E-2</v>
      </c>
      <c r="D8" s="2">
        <v>0</v>
      </c>
      <c r="E8" s="9">
        <f t="shared" si="0"/>
        <v>103.2</v>
      </c>
      <c r="F8" s="2">
        <v>0.21560000000000001</v>
      </c>
      <c r="G8" s="2">
        <v>0</v>
      </c>
      <c r="H8" s="9">
        <f t="shared" si="1"/>
        <v>323.40000000000003</v>
      </c>
      <c r="I8" s="2">
        <v>0.15920000000000001</v>
      </c>
      <c r="J8" s="2">
        <v>9.4000000000000004E-3</v>
      </c>
      <c r="K8" s="9">
        <f t="shared" si="2"/>
        <v>159.47727110782904</v>
      </c>
      <c r="L8" s="2">
        <v>0.13100000000000001</v>
      </c>
      <c r="M8" s="2">
        <v>0</v>
      </c>
      <c r="N8" s="9">
        <f t="shared" si="3"/>
        <v>131</v>
      </c>
      <c r="O8" s="2">
        <v>0.12559999999999999</v>
      </c>
      <c r="P8" s="2">
        <v>0</v>
      </c>
      <c r="Q8" s="9">
        <f t="shared" si="4"/>
        <v>125.6</v>
      </c>
      <c r="R8" s="2">
        <v>3.0800000000000001E-2</v>
      </c>
      <c r="S8" s="2">
        <v>0</v>
      </c>
      <c r="T8" s="9">
        <f t="shared" si="5"/>
        <v>30.8</v>
      </c>
      <c r="U8" s="2">
        <v>7.46E-2</v>
      </c>
      <c r="V8" s="2">
        <v>4.7999999999999996E-3</v>
      </c>
      <c r="W8" s="9">
        <f t="shared" si="6"/>
        <v>74.754264092424847</v>
      </c>
      <c r="X8" s="2">
        <v>0.1056</v>
      </c>
      <c r="Y8" s="2">
        <v>0</v>
      </c>
      <c r="Z8" s="9">
        <f t="shared" si="7"/>
        <v>105.6</v>
      </c>
      <c r="AA8" s="2">
        <v>9.06E-2</v>
      </c>
      <c r="AB8" s="2">
        <v>1.06E-2</v>
      </c>
      <c r="AC8" s="9">
        <f t="shared" si="8"/>
        <v>91.217980683634963</v>
      </c>
      <c r="AD8" s="9">
        <f t="shared" si="9"/>
        <v>1145.0495158838889</v>
      </c>
    </row>
    <row r="9" spans="1:30" ht="16" thickBot="1" x14ac:dyDescent="0.25">
      <c r="A9" s="3">
        <v>0.10416666666666667</v>
      </c>
      <c r="B9" s="4">
        <v>42907</v>
      </c>
      <c r="C9" s="2">
        <v>4.9599999999999998E-2</v>
      </c>
      <c r="D9" s="2">
        <v>0</v>
      </c>
      <c r="E9" s="9">
        <f t="shared" si="0"/>
        <v>99.2</v>
      </c>
      <c r="F9" s="2">
        <v>0.2142</v>
      </c>
      <c r="G9" s="2">
        <v>0</v>
      </c>
      <c r="H9" s="9">
        <f t="shared" si="1"/>
        <v>321.3</v>
      </c>
      <c r="I9" s="2">
        <v>0.1532</v>
      </c>
      <c r="J9" s="2">
        <v>8.6E-3</v>
      </c>
      <c r="K9" s="9">
        <f t="shared" si="2"/>
        <v>153.4411939473882</v>
      </c>
      <c r="L9" s="2">
        <v>0.13519999999999999</v>
      </c>
      <c r="M9" s="2">
        <v>0</v>
      </c>
      <c r="N9" s="9">
        <f t="shared" si="3"/>
        <v>135.19999999999999</v>
      </c>
      <c r="O9" s="2">
        <v>0.1246</v>
      </c>
      <c r="P9" s="2">
        <v>0</v>
      </c>
      <c r="Q9" s="9">
        <f t="shared" si="4"/>
        <v>124.60000000000001</v>
      </c>
      <c r="R9" s="2">
        <v>3.5400000000000001E-2</v>
      </c>
      <c r="S9" s="2">
        <v>0</v>
      </c>
      <c r="T9" s="9">
        <f t="shared" si="5"/>
        <v>35.4</v>
      </c>
      <c r="U9" s="2">
        <v>7.46E-2</v>
      </c>
      <c r="V9" s="2">
        <v>4.4000000000000003E-3</v>
      </c>
      <c r="W9" s="9">
        <f t="shared" si="6"/>
        <v>74.729646058308077</v>
      </c>
      <c r="X9" s="2">
        <v>0.10680000000000001</v>
      </c>
      <c r="Y9" s="2">
        <v>0</v>
      </c>
      <c r="Z9" s="9">
        <f t="shared" si="7"/>
        <v>106.80000000000001</v>
      </c>
      <c r="AA9" s="2">
        <v>8.6599999999999996E-2</v>
      </c>
      <c r="AB9" s="2">
        <v>9.5999999999999992E-3</v>
      </c>
      <c r="AC9" s="9">
        <f t="shared" si="8"/>
        <v>87.13047687233211</v>
      </c>
      <c r="AD9" s="9">
        <f t="shared" si="9"/>
        <v>1137.8013168780285</v>
      </c>
    </row>
    <row r="10" spans="1:30" ht="16" thickBot="1" x14ac:dyDescent="0.25">
      <c r="A10" s="3">
        <v>0.125</v>
      </c>
      <c r="B10" s="4">
        <v>42907</v>
      </c>
      <c r="C10" s="2">
        <v>4.9200000000000001E-2</v>
      </c>
      <c r="D10" s="2">
        <v>0</v>
      </c>
      <c r="E10" s="9">
        <f t="shared" si="0"/>
        <v>98.4</v>
      </c>
      <c r="F10" s="2">
        <v>0.21640000000000001</v>
      </c>
      <c r="G10" s="2">
        <v>0</v>
      </c>
      <c r="H10" s="9">
        <f t="shared" si="1"/>
        <v>324.60000000000002</v>
      </c>
      <c r="I10" s="2">
        <v>0.15160000000000001</v>
      </c>
      <c r="J10" s="2">
        <v>9.4000000000000004E-3</v>
      </c>
      <c r="K10" s="9">
        <f t="shared" si="2"/>
        <v>151.89114523236699</v>
      </c>
      <c r="L10" s="2">
        <v>0.128</v>
      </c>
      <c r="M10" s="2">
        <v>2.0000000000000001E-4</v>
      </c>
      <c r="N10" s="9">
        <f t="shared" si="3"/>
        <v>128.00015624990462</v>
      </c>
      <c r="O10" s="2">
        <v>0.128</v>
      </c>
      <c r="P10" s="2">
        <v>0</v>
      </c>
      <c r="Q10" s="9">
        <f t="shared" si="4"/>
        <v>128</v>
      </c>
      <c r="R10" s="2">
        <v>4.5400000000000003E-2</v>
      </c>
      <c r="S10" s="2">
        <v>0</v>
      </c>
      <c r="T10" s="9">
        <f t="shared" si="5"/>
        <v>45.400000000000006</v>
      </c>
      <c r="U10" s="2">
        <v>7.3999999999999996E-2</v>
      </c>
      <c r="V10" s="2">
        <v>4.1999999999999997E-3</v>
      </c>
      <c r="W10" s="9">
        <f t="shared" si="6"/>
        <v>74.119093356570403</v>
      </c>
      <c r="X10" s="2">
        <v>0.107</v>
      </c>
      <c r="Y10" s="2">
        <v>2.0000000000000001E-4</v>
      </c>
      <c r="Z10" s="9">
        <f t="shared" si="7"/>
        <v>107.00018691572458</v>
      </c>
      <c r="AA10" s="2">
        <v>9.3399999999999997E-2</v>
      </c>
      <c r="AB10" s="2">
        <v>8.2000000000000007E-3</v>
      </c>
      <c r="AC10" s="9">
        <f t="shared" si="8"/>
        <v>93.759266208732669</v>
      </c>
      <c r="AD10" s="9">
        <f t="shared" si="9"/>
        <v>1151.1698479632992</v>
      </c>
    </row>
    <row r="11" spans="1:30" ht="16" thickBot="1" x14ac:dyDescent="0.25">
      <c r="A11" s="3">
        <v>0.14583333333333334</v>
      </c>
      <c r="B11" s="4">
        <v>42907</v>
      </c>
      <c r="C11" s="2">
        <v>5.0999999999999997E-2</v>
      </c>
      <c r="D11" s="2">
        <v>0</v>
      </c>
      <c r="E11" s="9">
        <f t="shared" si="0"/>
        <v>102</v>
      </c>
      <c r="F11" s="2">
        <v>0.21820000000000001</v>
      </c>
      <c r="G11" s="2">
        <v>0</v>
      </c>
      <c r="H11" s="9">
        <f t="shared" si="1"/>
        <v>327.3</v>
      </c>
      <c r="I11" s="2">
        <v>0.15920000000000001</v>
      </c>
      <c r="J11" s="2">
        <v>1.0200000000000001E-2</v>
      </c>
      <c r="K11" s="9">
        <f t="shared" si="2"/>
        <v>159.52642414346283</v>
      </c>
      <c r="L11" s="2">
        <v>0.1288</v>
      </c>
      <c r="M11" s="2">
        <v>2.0000000000000001E-4</v>
      </c>
      <c r="N11" s="9">
        <f t="shared" si="3"/>
        <v>128.80015527940949</v>
      </c>
      <c r="O11" s="2">
        <v>0.1222</v>
      </c>
      <c r="P11" s="2">
        <v>0</v>
      </c>
      <c r="Q11" s="9">
        <f t="shared" si="4"/>
        <v>122.2</v>
      </c>
      <c r="R11" s="2">
        <v>3.0800000000000001E-2</v>
      </c>
      <c r="S11" s="2">
        <v>0</v>
      </c>
      <c r="T11" s="9">
        <f t="shared" si="5"/>
        <v>30.8</v>
      </c>
      <c r="U11" s="2">
        <v>7.3200000000000001E-2</v>
      </c>
      <c r="V11" s="2">
        <v>4.5999999999999999E-3</v>
      </c>
      <c r="W11" s="9">
        <f t="shared" si="6"/>
        <v>73.344393105403782</v>
      </c>
      <c r="X11" s="2">
        <v>0.1026</v>
      </c>
      <c r="Y11" s="2">
        <v>0</v>
      </c>
      <c r="Z11" s="9">
        <f t="shared" si="7"/>
        <v>102.6</v>
      </c>
      <c r="AA11" s="2">
        <v>9.4200000000000006E-2</v>
      </c>
      <c r="AB11" s="2">
        <v>1.0200000000000001E-2</v>
      </c>
      <c r="AC11" s="9">
        <f t="shared" si="8"/>
        <v>94.750620050741631</v>
      </c>
      <c r="AD11" s="9">
        <f t="shared" si="9"/>
        <v>1141.3215925790178</v>
      </c>
    </row>
    <row r="12" spans="1:30" ht="16" thickBot="1" x14ac:dyDescent="0.25">
      <c r="A12" s="3">
        <v>0.16666666666666666</v>
      </c>
      <c r="B12" s="4">
        <v>42907</v>
      </c>
      <c r="C12" s="2">
        <v>5.6000000000000001E-2</v>
      </c>
      <c r="D12" s="2">
        <v>2.0000000000000001E-4</v>
      </c>
      <c r="E12" s="9">
        <f t="shared" si="0"/>
        <v>112.00071428343661</v>
      </c>
      <c r="F12" s="2">
        <v>0.21759999999999999</v>
      </c>
      <c r="G12" s="2">
        <v>0</v>
      </c>
      <c r="H12" s="9">
        <f t="shared" si="1"/>
        <v>326.39999999999998</v>
      </c>
      <c r="I12" s="2">
        <v>0.14899999999999999</v>
      </c>
      <c r="J12" s="2">
        <v>9.5999999999999992E-3</v>
      </c>
      <c r="K12" s="9">
        <f t="shared" si="2"/>
        <v>149.30894146031576</v>
      </c>
      <c r="L12" s="2">
        <v>0.14360000000000001</v>
      </c>
      <c r="M12" s="2">
        <v>0</v>
      </c>
      <c r="N12" s="9">
        <f t="shared" si="3"/>
        <v>143.6</v>
      </c>
      <c r="O12" s="2">
        <v>0.1234</v>
      </c>
      <c r="P12" s="2">
        <v>0</v>
      </c>
      <c r="Q12" s="9">
        <f t="shared" si="4"/>
        <v>123.39999999999999</v>
      </c>
      <c r="R12" s="2">
        <v>3.0800000000000001E-2</v>
      </c>
      <c r="S12" s="2">
        <v>0</v>
      </c>
      <c r="T12" s="9">
        <f t="shared" si="5"/>
        <v>30.8</v>
      </c>
      <c r="U12" s="2">
        <v>7.4800000000000005E-2</v>
      </c>
      <c r="V12" s="2">
        <v>4.5999999999999999E-3</v>
      </c>
      <c r="W12" s="9">
        <f t="shared" si="6"/>
        <v>74.94131037018235</v>
      </c>
      <c r="X12" s="2">
        <v>9.64E-2</v>
      </c>
      <c r="Y12" s="2">
        <v>0</v>
      </c>
      <c r="Z12" s="9">
        <f t="shared" si="7"/>
        <v>96.4</v>
      </c>
      <c r="AA12" s="2">
        <v>9.3399999999999997E-2</v>
      </c>
      <c r="AB12" s="2">
        <v>8.3999999999999995E-3</v>
      </c>
      <c r="AC12" s="9">
        <f t="shared" si="8"/>
        <v>93.776969454125577</v>
      </c>
      <c r="AD12" s="9">
        <f t="shared" si="9"/>
        <v>1150.6279355680601</v>
      </c>
    </row>
    <row r="13" spans="1:30" ht="16" thickBot="1" x14ac:dyDescent="0.25">
      <c r="A13" s="3">
        <v>0.1875</v>
      </c>
      <c r="B13" s="4">
        <v>42907</v>
      </c>
      <c r="C13" s="2">
        <v>5.7000000000000002E-2</v>
      </c>
      <c r="D13" s="2">
        <v>0</v>
      </c>
      <c r="E13" s="9">
        <f t="shared" si="0"/>
        <v>114</v>
      </c>
      <c r="F13" s="2">
        <v>0.2114</v>
      </c>
      <c r="G13" s="2">
        <v>0</v>
      </c>
      <c r="H13" s="9">
        <f t="shared" si="1"/>
        <v>317.10000000000002</v>
      </c>
      <c r="I13" s="2">
        <v>0.15479999999999999</v>
      </c>
      <c r="J13" s="2">
        <v>9.4000000000000004E-3</v>
      </c>
      <c r="K13" s="9">
        <f t="shared" si="2"/>
        <v>155.08513790818253</v>
      </c>
      <c r="L13" s="2">
        <v>0.1474</v>
      </c>
      <c r="M13" s="2">
        <v>4.0000000000000002E-4</v>
      </c>
      <c r="N13" s="9">
        <f t="shared" si="3"/>
        <v>147.40054273984205</v>
      </c>
      <c r="O13" s="2">
        <v>0.12559999999999999</v>
      </c>
      <c r="P13" s="2">
        <v>0</v>
      </c>
      <c r="Q13" s="9">
        <f t="shared" si="4"/>
        <v>125.6</v>
      </c>
      <c r="R13" s="2">
        <v>3.0800000000000001E-2</v>
      </c>
      <c r="S13" s="2">
        <v>0</v>
      </c>
      <c r="T13" s="9">
        <f t="shared" si="5"/>
        <v>30.8</v>
      </c>
      <c r="U13" s="2">
        <v>7.4800000000000005E-2</v>
      </c>
      <c r="V13" s="2">
        <v>4.5999999999999999E-3</v>
      </c>
      <c r="W13" s="9">
        <f t="shared" si="6"/>
        <v>74.94131037018235</v>
      </c>
      <c r="X13" s="2">
        <v>9.9400000000000002E-2</v>
      </c>
      <c r="Y13" s="2">
        <v>0</v>
      </c>
      <c r="Z13" s="9">
        <f t="shared" si="7"/>
        <v>99.4</v>
      </c>
      <c r="AA13" s="2">
        <v>9.8000000000000004E-2</v>
      </c>
      <c r="AB13" s="2">
        <v>7.4000000000000003E-3</v>
      </c>
      <c r="AC13" s="9">
        <f t="shared" si="8"/>
        <v>98.278990633807396</v>
      </c>
      <c r="AD13" s="9">
        <f t="shared" si="9"/>
        <v>1162.6059816520144</v>
      </c>
    </row>
    <row r="14" spans="1:30" ht="16" thickBot="1" x14ac:dyDescent="0.25">
      <c r="A14" s="3">
        <v>0.20833333333333334</v>
      </c>
      <c r="B14" s="4">
        <v>42907</v>
      </c>
      <c r="C14" s="2">
        <v>5.2600000000000001E-2</v>
      </c>
      <c r="D14" s="2">
        <v>0</v>
      </c>
      <c r="E14" s="9">
        <f t="shared" si="0"/>
        <v>105.2</v>
      </c>
      <c r="F14" s="2">
        <v>0.21279999999999999</v>
      </c>
      <c r="G14" s="2">
        <v>0</v>
      </c>
      <c r="H14" s="9">
        <f t="shared" si="1"/>
        <v>319.2</v>
      </c>
      <c r="I14" s="2">
        <v>0.15079999999999999</v>
      </c>
      <c r="J14" s="2">
        <v>8.9999999999999993E-3</v>
      </c>
      <c r="K14" s="9">
        <f t="shared" si="2"/>
        <v>151.06832891112552</v>
      </c>
      <c r="L14" s="2">
        <v>0.1396</v>
      </c>
      <c r="M14" s="2">
        <v>1.4E-3</v>
      </c>
      <c r="N14" s="9">
        <f t="shared" si="3"/>
        <v>139.60701988080683</v>
      </c>
      <c r="O14" s="2">
        <v>0.1234</v>
      </c>
      <c r="P14" s="2">
        <v>0</v>
      </c>
      <c r="Q14" s="9">
        <f t="shared" si="4"/>
        <v>123.39999999999999</v>
      </c>
      <c r="R14" s="2">
        <v>4.6199999999999998E-2</v>
      </c>
      <c r="S14" s="2">
        <v>0</v>
      </c>
      <c r="T14" s="9">
        <f t="shared" si="5"/>
        <v>46.199999999999996</v>
      </c>
      <c r="U14" s="2">
        <v>7.4200000000000002E-2</v>
      </c>
      <c r="V14" s="2">
        <v>4.7999999999999996E-3</v>
      </c>
      <c r="W14" s="9">
        <f t="shared" si="6"/>
        <v>74.355093974790989</v>
      </c>
      <c r="X14" s="2">
        <v>0.10440000000000001</v>
      </c>
      <c r="Y14" s="2">
        <v>0</v>
      </c>
      <c r="Z14" s="9">
        <f t="shared" si="7"/>
        <v>104.4</v>
      </c>
      <c r="AA14" s="2">
        <v>9.3799999999999994E-2</v>
      </c>
      <c r="AB14" s="2">
        <v>8.6E-3</v>
      </c>
      <c r="AC14" s="9">
        <f t="shared" si="8"/>
        <v>94.193418029074621</v>
      </c>
      <c r="AD14" s="9">
        <f t="shared" si="9"/>
        <v>1157.623860795798</v>
      </c>
    </row>
    <row r="15" spans="1:30" ht="16" thickBot="1" x14ac:dyDescent="0.25">
      <c r="A15" s="3">
        <v>0.22916666666666666</v>
      </c>
      <c r="B15" s="4">
        <v>42907</v>
      </c>
      <c r="C15" s="2">
        <v>4.9200000000000001E-2</v>
      </c>
      <c r="D15" s="2">
        <v>0</v>
      </c>
      <c r="E15" s="9">
        <f t="shared" si="0"/>
        <v>98.4</v>
      </c>
      <c r="F15" s="2">
        <v>0.21379999999999999</v>
      </c>
      <c r="G15" s="2">
        <v>0</v>
      </c>
      <c r="H15" s="9">
        <f t="shared" si="1"/>
        <v>320.7</v>
      </c>
      <c r="I15" s="2">
        <v>0.14879999999999999</v>
      </c>
      <c r="J15" s="2">
        <v>8.9999999999999993E-3</v>
      </c>
      <c r="K15" s="9">
        <f t="shared" si="2"/>
        <v>149.07192894706904</v>
      </c>
      <c r="L15" s="2">
        <v>0.13139999999999999</v>
      </c>
      <c r="M15" s="2">
        <v>0</v>
      </c>
      <c r="N15" s="9">
        <f t="shared" si="3"/>
        <v>131.39999999999998</v>
      </c>
      <c r="O15" s="2">
        <v>0.12540000000000001</v>
      </c>
      <c r="P15" s="2">
        <v>0</v>
      </c>
      <c r="Q15" s="9">
        <f t="shared" si="4"/>
        <v>125.4</v>
      </c>
      <c r="R15" s="2">
        <v>3.4200000000000001E-2</v>
      </c>
      <c r="S15" s="2">
        <v>0</v>
      </c>
      <c r="T15" s="9">
        <f t="shared" si="5"/>
        <v>34.200000000000003</v>
      </c>
      <c r="U15" s="2">
        <v>7.4200000000000002E-2</v>
      </c>
      <c r="V15" s="2">
        <v>4.1999999999999997E-3</v>
      </c>
      <c r="W15" s="9">
        <f t="shared" si="6"/>
        <v>74.31877286392718</v>
      </c>
      <c r="X15" s="2">
        <v>9.4799999999999995E-2</v>
      </c>
      <c r="Y15" s="2">
        <v>2.0000000000000001E-4</v>
      </c>
      <c r="Z15" s="9">
        <f t="shared" si="7"/>
        <v>94.800210970229372</v>
      </c>
      <c r="AA15" s="2">
        <v>9.6000000000000002E-2</v>
      </c>
      <c r="AB15" s="2">
        <v>8.9999999999999993E-3</v>
      </c>
      <c r="AC15" s="9">
        <f t="shared" si="8"/>
        <v>96.420952079929179</v>
      </c>
      <c r="AD15" s="9">
        <f t="shared" si="9"/>
        <v>1124.7118648611549</v>
      </c>
    </row>
    <row r="16" spans="1:30" ht="16" thickBot="1" x14ac:dyDescent="0.25">
      <c r="A16" s="3">
        <v>0.25</v>
      </c>
      <c r="B16" s="4">
        <v>42907</v>
      </c>
      <c r="C16" s="2">
        <v>4.8399999999999999E-2</v>
      </c>
      <c r="D16" s="2">
        <v>0</v>
      </c>
      <c r="E16" s="9">
        <f t="shared" si="0"/>
        <v>96.8</v>
      </c>
      <c r="F16" s="2">
        <v>0.2162</v>
      </c>
      <c r="G16" s="2">
        <v>0</v>
      </c>
      <c r="H16" s="9">
        <f t="shared" si="1"/>
        <v>324.3</v>
      </c>
      <c r="I16" s="2">
        <v>0.15740000000000001</v>
      </c>
      <c r="J16" s="2">
        <v>9.4000000000000004E-3</v>
      </c>
      <c r="K16" s="9">
        <f t="shared" si="2"/>
        <v>157.68043632613401</v>
      </c>
      <c r="L16" s="2">
        <v>0.13200000000000001</v>
      </c>
      <c r="M16" s="2">
        <v>4.0000000000000002E-4</v>
      </c>
      <c r="N16" s="9">
        <f t="shared" si="3"/>
        <v>132.00060605921473</v>
      </c>
      <c r="O16" s="2">
        <v>0.1278</v>
      </c>
      <c r="P16" s="2">
        <v>0</v>
      </c>
      <c r="Q16" s="9">
        <f t="shared" si="4"/>
        <v>127.8</v>
      </c>
      <c r="R16" s="2">
        <v>3.0800000000000001E-2</v>
      </c>
      <c r="S16" s="2">
        <v>0</v>
      </c>
      <c r="T16" s="9">
        <f t="shared" si="5"/>
        <v>30.8</v>
      </c>
      <c r="U16" s="2">
        <v>7.3999999999999996E-2</v>
      </c>
      <c r="V16" s="2">
        <v>4.4000000000000003E-3</v>
      </c>
      <c r="W16" s="9">
        <f t="shared" si="6"/>
        <v>74.130695396711346</v>
      </c>
      <c r="X16" s="2">
        <v>9.4799999999999995E-2</v>
      </c>
      <c r="Y16" s="2">
        <v>0</v>
      </c>
      <c r="Z16" s="9">
        <f t="shared" si="7"/>
        <v>94.8</v>
      </c>
      <c r="AA16" s="2">
        <v>9.7799999999999998E-2</v>
      </c>
      <c r="AB16" s="2">
        <v>6.7999999999999996E-3</v>
      </c>
      <c r="AC16" s="9">
        <f t="shared" si="8"/>
        <v>98.036115794129657</v>
      </c>
      <c r="AD16" s="9">
        <f t="shared" si="9"/>
        <v>1136.3478535761897</v>
      </c>
    </row>
    <row r="17" spans="1:30" ht="16" thickBot="1" x14ac:dyDescent="0.25">
      <c r="A17" s="3">
        <v>0.27083333333333331</v>
      </c>
      <c r="B17" s="4">
        <v>42907</v>
      </c>
      <c r="C17" s="2">
        <v>0.05</v>
      </c>
      <c r="D17" s="2">
        <v>0</v>
      </c>
      <c r="E17" s="9">
        <f t="shared" si="0"/>
        <v>100</v>
      </c>
      <c r="F17" s="2">
        <v>0.21820000000000001</v>
      </c>
      <c r="G17" s="2">
        <v>0</v>
      </c>
      <c r="H17" s="9">
        <f t="shared" si="1"/>
        <v>327.3</v>
      </c>
      <c r="I17" s="2">
        <v>0.14680000000000001</v>
      </c>
      <c r="J17" s="2">
        <v>8.2000000000000007E-3</v>
      </c>
      <c r="K17" s="9">
        <f t="shared" si="2"/>
        <v>147.02884070820937</v>
      </c>
      <c r="L17" s="2">
        <v>0.1346</v>
      </c>
      <c r="M17" s="2">
        <v>0</v>
      </c>
      <c r="N17" s="9">
        <f t="shared" si="3"/>
        <v>134.6</v>
      </c>
      <c r="O17" s="2">
        <v>0.1278</v>
      </c>
      <c r="P17" s="2">
        <v>0</v>
      </c>
      <c r="Q17" s="9">
        <f t="shared" si="4"/>
        <v>127.8</v>
      </c>
      <c r="R17" s="2">
        <v>0.03</v>
      </c>
      <c r="S17" s="2">
        <v>0</v>
      </c>
      <c r="T17" s="9">
        <f t="shared" si="5"/>
        <v>30</v>
      </c>
      <c r="U17" s="2">
        <v>7.7399999999999997E-2</v>
      </c>
      <c r="V17" s="2">
        <v>4.1999999999999997E-3</v>
      </c>
      <c r="W17" s="9">
        <f t="shared" si="6"/>
        <v>77.51386972664956</v>
      </c>
      <c r="X17" s="2">
        <v>9.7199999999999995E-2</v>
      </c>
      <c r="Y17" s="2">
        <v>0</v>
      </c>
      <c r="Z17" s="9">
        <f t="shared" si="7"/>
        <v>97.199999999999989</v>
      </c>
      <c r="AA17" s="2">
        <v>9.5000000000000001E-2</v>
      </c>
      <c r="AB17" s="2">
        <v>7.6E-3</v>
      </c>
      <c r="AC17" s="9">
        <f t="shared" si="8"/>
        <v>95.303515150281854</v>
      </c>
      <c r="AD17" s="9">
        <f t="shared" si="9"/>
        <v>1136.7462255851406</v>
      </c>
    </row>
    <row r="18" spans="1:30" ht="16" thickBot="1" x14ac:dyDescent="0.25">
      <c r="A18" s="3">
        <v>0.29166666666666669</v>
      </c>
      <c r="B18" s="4">
        <v>42907</v>
      </c>
      <c r="C18" s="2">
        <v>5.0200000000000002E-2</v>
      </c>
      <c r="D18" s="2">
        <v>0</v>
      </c>
      <c r="E18" s="9">
        <f t="shared" si="0"/>
        <v>100.4</v>
      </c>
      <c r="F18" s="2">
        <v>0.21299999999999999</v>
      </c>
      <c r="G18" s="2">
        <v>0</v>
      </c>
      <c r="H18" s="9">
        <f t="shared" si="1"/>
        <v>319.5</v>
      </c>
      <c r="I18" s="2">
        <v>0.15279999999999999</v>
      </c>
      <c r="J18" s="2">
        <v>7.1999999999999998E-3</v>
      </c>
      <c r="K18" s="9">
        <f t="shared" si="2"/>
        <v>152.96953945148687</v>
      </c>
      <c r="L18" s="2">
        <v>0.128</v>
      </c>
      <c r="M18" s="2">
        <v>0</v>
      </c>
      <c r="N18" s="9">
        <f t="shared" si="3"/>
        <v>128</v>
      </c>
      <c r="O18" s="2">
        <v>0.1246</v>
      </c>
      <c r="P18" s="2">
        <v>0</v>
      </c>
      <c r="Q18" s="9">
        <f t="shared" si="4"/>
        <v>124.60000000000001</v>
      </c>
      <c r="R18" s="2">
        <v>4.2000000000000003E-2</v>
      </c>
      <c r="S18" s="2">
        <v>0</v>
      </c>
      <c r="T18" s="9">
        <f t="shared" si="5"/>
        <v>42</v>
      </c>
      <c r="U18" s="2">
        <v>7.4399999999999994E-2</v>
      </c>
      <c r="V18" s="2">
        <v>3.5999999999999999E-3</v>
      </c>
      <c r="W18" s="9">
        <f t="shared" si="6"/>
        <v>74.487045853624764</v>
      </c>
      <c r="X18" s="2">
        <v>9.4600000000000004E-2</v>
      </c>
      <c r="Y18" s="2">
        <v>0</v>
      </c>
      <c r="Z18" s="9">
        <f t="shared" si="7"/>
        <v>94.600000000000009</v>
      </c>
      <c r="AA18" s="2">
        <v>9.0999999999999998E-2</v>
      </c>
      <c r="AB18" s="2">
        <v>4.7999999999999996E-3</v>
      </c>
      <c r="AC18" s="9">
        <f t="shared" si="8"/>
        <v>91.126505474532493</v>
      </c>
      <c r="AD18" s="9">
        <f t="shared" si="9"/>
        <v>1127.6830907796441</v>
      </c>
    </row>
    <row r="19" spans="1:30" ht="16" thickBot="1" x14ac:dyDescent="0.25">
      <c r="A19" s="3">
        <v>0.3125</v>
      </c>
      <c r="B19" s="4">
        <v>42907</v>
      </c>
      <c r="C19" s="2">
        <v>5.1200000000000002E-2</v>
      </c>
      <c r="D19" s="2">
        <v>0</v>
      </c>
      <c r="E19" s="9">
        <f t="shared" si="0"/>
        <v>102.4</v>
      </c>
      <c r="F19" s="2">
        <v>0.2162</v>
      </c>
      <c r="G19" s="2">
        <v>0</v>
      </c>
      <c r="H19" s="9">
        <f t="shared" si="1"/>
        <v>324.3</v>
      </c>
      <c r="I19" s="2">
        <v>0.15340000000000001</v>
      </c>
      <c r="J19" s="2">
        <v>6.0000000000000001E-3</v>
      </c>
      <c r="K19" s="9">
        <f t="shared" si="2"/>
        <v>153.51729544256571</v>
      </c>
      <c r="L19" s="2">
        <v>0.13120000000000001</v>
      </c>
      <c r="M19" s="2">
        <v>0</v>
      </c>
      <c r="N19" s="9">
        <f t="shared" si="3"/>
        <v>131.20000000000002</v>
      </c>
      <c r="O19" s="2">
        <v>0.124</v>
      </c>
      <c r="P19" s="2">
        <v>0</v>
      </c>
      <c r="Q19" s="9">
        <f t="shared" si="4"/>
        <v>124</v>
      </c>
      <c r="R19" s="2">
        <v>3.56E-2</v>
      </c>
      <c r="S19" s="2">
        <v>0</v>
      </c>
      <c r="T19" s="9">
        <f t="shared" si="5"/>
        <v>35.6</v>
      </c>
      <c r="U19" s="2">
        <v>7.46E-2</v>
      </c>
      <c r="V19" s="2">
        <v>2.3999999999999998E-3</v>
      </c>
      <c r="W19" s="9">
        <f t="shared" si="6"/>
        <v>74.638595913910379</v>
      </c>
      <c r="X19" s="2">
        <v>0.10580000000000001</v>
      </c>
      <c r="Y19" s="2">
        <v>0</v>
      </c>
      <c r="Z19" s="9">
        <f t="shared" si="7"/>
        <v>105.80000000000001</v>
      </c>
      <c r="AA19" s="2">
        <v>9.0200000000000002E-2</v>
      </c>
      <c r="AB19" s="2">
        <v>2.3999999999999998E-3</v>
      </c>
      <c r="AC19" s="9">
        <f t="shared" si="8"/>
        <v>90.2319233974318</v>
      </c>
      <c r="AD19" s="9">
        <f t="shared" si="9"/>
        <v>1141.687814753908</v>
      </c>
    </row>
    <row r="20" spans="1:30" ht="16" thickBot="1" x14ac:dyDescent="0.25">
      <c r="A20" s="3">
        <v>0.33333333333333331</v>
      </c>
      <c r="B20" s="4">
        <v>42907</v>
      </c>
      <c r="C20" s="2">
        <v>5.0200000000000002E-2</v>
      </c>
      <c r="D20" s="2">
        <v>0</v>
      </c>
      <c r="E20" s="9">
        <f t="shared" si="0"/>
        <v>100.4</v>
      </c>
      <c r="F20" s="2">
        <v>0.222</v>
      </c>
      <c r="G20" s="2">
        <v>0</v>
      </c>
      <c r="H20" s="9">
        <f t="shared" si="1"/>
        <v>333</v>
      </c>
      <c r="I20" s="2">
        <v>0.15240000000000001</v>
      </c>
      <c r="J20" s="2">
        <v>4.4000000000000003E-3</v>
      </c>
      <c r="K20" s="9">
        <f t="shared" si="2"/>
        <v>152.46350382960509</v>
      </c>
      <c r="L20" s="2">
        <v>0.1358</v>
      </c>
      <c r="M20" s="2">
        <v>0</v>
      </c>
      <c r="N20" s="9">
        <f t="shared" si="3"/>
        <v>135.80000000000001</v>
      </c>
      <c r="O20" s="2">
        <v>0.12479999999999999</v>
      </c>
      <c r="P20" s="2">
        <v>0</v>
      </c>
      <c r="Q20" s="9">
        <f t="shared" si="4"/>
        <v>124.8</v>
      </c>
      <c r="R20" s="2">
        <v>2.7199999999999998E-2</v>
      </c>
      <c r="S20" s="2">
        <v>0</v>
      </c>
      <c r="T20" s="9">
        <f t="shared" si="5"/>
        <v>27.2</v>
      </c>
      <c r="U20" s="2">
        <v>7.22E-2</v>
      </c>
      <c r="V20" s="2">
        <v>1.8E-3</v>
      </c>
      <c r="W20" s="9">
        <f t="shared" si="6"/>
        <v>72.222434187723124</v>
      </c>
      <c r="X20" s="2">
        <v>0.1082</v>
      </c>
      <c r="Y20" s="2">
        <v>0</v>
      </c>
      <c r="Z20" s="9">
        <f t="shared" si="7"/>
        <v>108.2</v>
      </c>
      <c r="AA20" s="2">
        <v>9.1399999999999995E-2</v>
      </c>
      <c r="AB20" s="2">
        <v>1.1999999999999999E-3</v>
      </c>
      <c r="AC20" s="9">
        <f t="shared" si="8"/>
        <v>91.407877122269923</v>
      </c>
      <c r="AD20" s="9">
        <f t="shared" si="9"/>
        <v>1145.4938151395982</v>
      </c>
    </row>
    <row r="21" spans="1:30" ht="16" thickBot="1" x14ac:dyDescent="0.25">
      <c r="A21" s="3">
        <v>0.35416666666666669</v>
      </c>
      <c r="B21" s="4">
        <v>42907</v>
      </c>
      <c r="C21" s="2">
        <v>5.1999999999999998E-2</v>
      </c>
      <c r="D21" s="2">
        <v>0</v>
      </c>
      <c r="E21" s="9">
        <f t="shared" si="0"/>
        <v>104</v>
      </c>
      <c r="F21" s="2">
        <v>0.22600000000000001</v>
      </c>
      <c r="G21" s="2">
        <v>0</v>
      </c>
      <c r="H21" s="9">
        <f t="shared" si="1"/>
        <v>339</v>
      </c>
      <c r="I21" s="2">
        <v>0.16420000000000001</v>
      </c>
      <c r="J21" s="2">
        <v>5.0000000000000001E-3</v>
      </c>
      <c r="K21" s="9">
        <f t="shared" si="2"/>
        <v>164.27610903597639</v>
      </c>
      <c r="L21" s="2">
        <v>0.1346</v>
      </c>
      <c r="M21" s="2">
        <v>2.0000000000000001E-4</v>
      </c>
      <c r="N21" s="9">
        <f t="shared" si="3"/>
        <v>134.6001485883281</v>
      </c>
      <c r="O21" s="2">
        <v>0.1268</v>
      </c>
      <c r="P21" s="2">
        <v>0</v>
      </c>
      <c r="Q21" s="9">
        <f t="shared" si="4"/>
        <v>126.8</v>
      </c>
      <c r="R21" s="2">
        <v>2.7400000000000001E-2</v>
      </c>
      <c r="S21" s="2">
        <v>0</v>
      </c>
      <c r="T21" s="9">
        <f t="shared" si="5"/>
        <v>27.400000000000002</v>
      </c>
      <c r="U21" s="2">
        <v>7.9600000000000004E-2</v>
      </c>
      <c r="V21" s="2">
        <v>1.6000000000000001E-3</v>
      </c>
      <c r="W21" s="9">
        <f t="shared" si="6"/>
        <v>79.616078778096082</v>
      </c>
      <c r="X21" s="2">
        <v>0.10780000000000001</v>
      </c>
      <c r="Y21" s="2">
        <v>2.0000000000000001E-4</v>
      </c>
      <c r="Z21" s="9">
        <f t="shared" si="7"/>
        <v>107.80018552859731</v>
      </c>
      <c r="AA21" s="2">
        <v>8.9800000000000005E-2</v>
      </c>
      <c r="AB21" s="2">
        <v>2.5999999999999999E-3</v>
      </c>
      <c r="AC21" s="9">
        <f t="shared" si="8"/>
        <v>89.837631313386723</v>
      </c>
      <c r="AD21" s="9">
        <f t="shared" si="9"/>
        <v>1173.3301532443845</v>
      </c>
    </row>
    <row r="22" spans="1:30" ht="16" thickBot="1" x14ac:dyDescent="0.25">
      <c r="A22" s="3">
        <v>0.375</v>
      </c>
      <c r="B22" s="4">
        <v>42907</v>
      </c>
      <c r="C22" s="2">
        <v>5.3400000000000003E-2</v>
      </c>
      <c r="D22" s="2">
        <v>0</v>
      </c>
      <c r="E22" s="9">
        <f t="shared" si="0"/>
        <v>106.80000000000001</v>
      </c>
      <c r="F22" s="2">
        <v>0.23080000000000001</v>
      </c>
      <c r="G22" s="2">
        <v>0</v>
      </c>
      <c r="H22" s="9">
        <f t="shared" si="1"/>
        <v>346.2</v>
      </c>
      <c r="I22" s="2">
        <v>0.16120000000000001</v>
      </c>
      <c r="J22" s="2">
        <v>6.0000000000000001E-3</v>
      </c>
      <c r="K22" s="9">
        <f t="shared" si="2"/>
        <v>161.31162388371152</v>
      </c>
      <c r="L22" s="2">
        <v>0.1396</v>
      </c>
      <c r="M22" s="2">
        <v>0</v>
      </c>
      <c r="N22" s="9">
        <f t="shared" si="3"/>
        <v>139.6</v>
      </c>
      <c r="O22" s="2">
        <v>0.1198</v>
      </c>
      <c r="P22" s="2">
        <v>2.0000000000000001E-4</v>
      </c>
      <c r="Q22" s="9">
        <f t="shared" si="4"/>
        <v>119.80016694479187</v>
      </c>
      <c r="R22" s="2">
        <v>3.5799999999999998E-2</v>
      </c>
      <c r="S22" s="2">
        <v>0</v>
      </c>
      <c r="T22" s="9">
        <f t="shared" si="5"/>
        <v>35.799999999999997</v>
      </c>
      <c r="U22" s="2">
        <v>7.8E-2</v>
      </c>
      <c r="V22" s="2">
        <v>1.8E-3</v>
      </c>
      <c r="W22" s="9">
        <f t="shared" si="6"/>
        <v>78.020766466370986</v>
      </c>
      <c r="X22" s="2">
        <v>0.1084</v>
      </c>
      <c r="Y22" s="2">
        <v>0</v>
      </c>
      <c r="Z22" s="9">
        <f t="shared" si="7"/>
        <v>108.39999999999999</v>
      </c>
      <c r="AA22" s="2">
        <v>8.7800000000000003E-2</v>
      </c>
      <c r="AB22" s="2">
        <v>1.0800000000000001E-2</v>
      </c>
      <c r="AC22" s="9">
        <f t="shared" si="8"/>
        <v>88.46174314357593</v>
      </c>
      <c r="AD22" s="9">
        <f t="shared" si="9"/>
        <v>1184.3943004384503</v>
      </c>
    </row>
    <row r="23" spans="1:30" ht="16" thickBot="1" x14ac:dyDescent="0.25">
      <c r="A23" s="3">
        <v>0.39583333333333331</v>
      </c>
      <c r="B23" s="4">
        <v>42907</v>
      </c>
      <c r="C23" s="2">
        <v>5.1200000000000002E-2</v>
      </c>
      <c r="D23" s="2">
        <v>0</v>
      </c>
      <c r="E23" s="9">
        <f t="shared" si="0"/>
        <v>102.4</v>
      </c>
      <c r="F23" s="2">
        <v>0.22620000000000001</v>
      </c>
      <c r="G23" s="2">
        <v>0</v>
      </c>
      <c r="H23" s="9">
        <f t="shared" si="1"/>
        <v>339.3</v>
      </c>
      <c r="I23" s="2">
        <v>0.1724</v>
      </c>
      <c r="J23" s="2">
        <v>7.6E-3</v>
      </c>
      <c r="K23" s="9">
        <f t="shared" si="2"/>
        <v>172.56743609383551</v>
      </c>
      <c r="L23" s="2">
        <v>0.13900000000000001</v>
      </c>
      <c r="M23" s="2">
        <v>0</v>
      </c>
      <c r="N23" s="9">
        <f t="shared" si="3"/>
        <v>139</v>
      </c>
      <c r="O23" s="2">
        <v>0.1028</v>
      </c>
      <c r="P23" s="2">
        <v>4.0000000000000002E-4</v>
      </c>
      <c r="Q23" s="9">
        <f t="shared" si="4"/>
        <v>102.80077820717118</v>
      </c>
      <c r="R23" s="2">
        <v>4.24E-2</v>
      </c>
      <c r="S23" s="2">
        <v>0</v>
      </c>
      <c r="T23" s="9">
        <f t="shared" si="5"/>
        <v>42.4</v>
      </c>
      <c r="U23" s="2">
        <v>7.8799999999999995E-2</v>
      </c>
      <c r="V23" s="2">
        <v>3.5999999999999999E-3</v>
      </c>
      <c r="W23" s="9">
        <f t="shared" si="6"/>
        <v>78.88219063895221</v>
      </c>
      <c r="X23" s="2">
        <v>8.8599999999999998E-2</v>
      </c>
      <c r="Y23" s="2">
        <v>0</v>
      </c>
      <c r="Z23" s="9">
        <f t="shared" si="7"/>
        <v>88.6</v>
      </c>
      <c r="AA23" s="2">
        <v>8.2799999999999999E-2</v>
      </c>
      <c r="AB23" s="2">
        <v>1.14E-2</v>
      </c>
      <c r="AC23" s="9">
        <f t="shared" si="8"/>
        <v>83.581098341670526</v>
      </c>
      <c r="AD23" s="9">
        <f t="shared" si="9"/>
        <v>1149.5315032816295</v>
      </c>
    </row>
    <row r="24" spans="1:30" ht="16" thickBot="1" x14ac:dyDescent="0.25">
      <c r="A24" s="3">
        <v>0.41666666666666669</v>
      </c>
      <c r="B24" s="4">
        <v>42907</v>
      </c>
      <c r="C24" s="2">
        <v>5.3999999999999999E-2</v>
      </c>
      <c r="D24" s="2">
        <v>0</v>
      </c>
      <c r="E24" s="9">
        <f t="shared" si="0"/>
        <v>108</v>
      </c>
      <c r="F24" s="2">
        <v>0.23200000000000001</v>
      </c>
      <c r="G24" s="2">
        <v>0</v>
      </c>
      <c r="H24" s="9">
        <f t="shared" si="1"/>
        <v>348</v>
      </c>
      <c r="I24" s="2">
        <v>0.1588</v>
      </c>
      <c r="J24" s="2">
        <v>6.6E-3</v>
      </c>
      <c r="K24" s="9">
        <f t="shared" si="2"/>
        <v>158.93709447451215</v>
      </c>
      <c r="L24" s="2">
        <v>0.13439999999999999</v>
      </c>
      <c r="M24" s="2">
        <v>0</v>
      </c>
      <c r="N24" s="9">
        <f t="shared" si="3"/>
        <v>134.4</v>
      </c>
      <c r="O24" s="2">
        <v>0.1024</v>
      </c>
      <c r="P24" s="2">
        <v>8.0000000000000004E-4</v>
      </c>
      <c r="Q24" s="9">
        <f t="shared" si="4"/>
        <v>102.40312495231774</v>
      </c>
      <c r="R24" s="2">
        <v>2.86E-2</v>
      </c>
      <c r="S24" s="2">
        <v>0</v>
      </c>
      <c r="T24" s="9">
        <f t="shared" si="5"/>
        <v>28.6</v>
      </c>
      <c r="U24" s="2">
        <v>7.7399999999999997E-2</v>
      </c>
      <c r="V24" s="2">
        <v>3.3999999999999998E-3</v>
      </c>
      <c r="W24" s="9">
        <f t="shared" si="6"/>
        <v>77.474641012398365</v>
      </c>
      <c r="X24" s="2">
        <v>9.2799999999999994E-2</v>
      </c>
      <c r="Y24" s="2">
        <v>0</v>
      </c>
      <c r="Z24" s="9">
        <f t="shared" si="7"/>
        <v>92.8</v>
      </c>
      <c r="AA24" s="2">
        <v>8.1600000000000006E-2</v>
      </c>
      <c r="AB24" s="2">
        <v>1.12E-2</v>
      </c>
      <c r="AC24" s="9">
        <f t="shared" si="8"/>
        <v>82.365041127896006</v>
      </c>
      <c r="AD24" s="9">
        <f t="shared" si="9"/>
        <v>1132.9799015671242</v>
      </c>
    </row>
    <row r="25" spans="1:30" ht="16" thickBot="1" x14ac:dyDescent="0.25">
      <c r="A25" s="3">
        <v>0.4375</v>
      </c>
      <c r="B25" s="4">
        <v>42907</v>
      </c>
      <c r="C25" s="2">
        <v>5.6800000000000003E-2</v>
      </c>
      <c r="D25" s="2">
        <v>0</v>
      </c>
      <c r="E25" s="9">
        <f t="shared" si="0"/>
        <v>113.60000000000001</v>
      </c>
      <c r="F25" s="2">
        <v>0.22600000000000001</v>
      </c>
      <c r="G25" s="2">
        <v>0</v>
      </c>
      <c r="H25" s="9">
        <f t="shared" si="1"/>
        <v>339</v>
      </c>
      <c r="I25" s="2">
        <v>0.16220000000000001</v>
      </c>
      <c r="J25" s="2">
        <v>6.7999999999999996E-3</v>
      </c>
      <c r="K25" s="9">
        <f t="shared" si="2"/>
        <v>162.34247749741903</v>
      </c>
      <c r="L25" s="2">
        <v>0.1384</v>
      </c>
      <c r="M25" s="2">
        <v>0</v>
      </c>
      <c r="N25" s="9">
        <f t="shared" si="3"/>
        <v>138.4</v>
      </c>
      <c r="O25" s="2">
        <v>0.1002</v>
      </c>
      <c r="P25" s="2">
        <v>8.0000000000000004E-4</v>
      </c>
      <c r="Q25" s="9">
        <f t="shared" si="4"/>
        <v>100.20319356188205</v>
      </c>
      <c r="R25" s="2">
        <v>2.8400000000000002E-2</v>
      </c>
      <c r="S25" s="2">
        <v>0</v>
      </c>
      <c r="T25" s="9">
        <f t="shared" si="5"/>
        <v>28.400000000000002</v>
      </c>
      <c r="U25" s="2">
        <v>7.8E-2</v>
      </c>
      <c r="V25" s="2">
        <v>3.8E-3</v>
      </c>
      <c r="W25" s="9">
        <f t="shared" si="6"/>
        <v>78.092509243844887</v>
      </c>
      <c r="X25" s="2">
        <v>8.4400000000000003E-2</v>
      </c>
      <c r="Y25" s="2">
        <v>0</v>
      </c>
      <c r="Z25" s="9">
        <f t="shared" si="7"/>
        <v>84.4</v>
      </c>
      <c r="AA25" s="2">
        <v>7.6200000000000004E-2</v>
      </c>
      <c r="AB25" s="2">
        <v>1.0999999999999999E-2</v>
      </c>
      <c r="AC25" s="9">
        <f t="shared" si="8"/>
        <v>76.989869463456046</v>
      </c>
      <c r="AD25" s="9">
        <f t="shared" si="9"/>
        <v>1121.428049766602</v>
      </c>
    </row>
    <row r="26" spans="1:30" ht="16" thickBot="1" x14ac:dyDescent="0.25">
      <c r="A26" s="3">
        <v>0.45833333333333331</v>
      </c>
      <c r="B26" s="4">
        <v>42907</v>
      </c>
      <c r="C26" s="2">
        <v>5.7799999999999997E-2</v>
      </c>
      <c r="D26" s="2">
        <v>2.0000000000000001E-4</v>
      </c>
      <c r="E26" s="9">
        <f t="shared" si="0"/>
        <v>115.60069203945105</v>
      </c>
      <c r="F26" s="2">
        <v>0.22359999999999999</v>
      </c>
      <c r="G26" s="2">
        <v>0</v>
      </c>
      <c r="H26" s="9">
        <f t="shared" si="1"/>
        <v>335.4</v>
      </c>
      <c r="I26" s="2">
        <v>0.17180000000000001</v>
      </c>
      <c r="J26" s="2">
        <v>6.6E-3</v>
      </c>
      <c r="K26" s="9">
        <f t="shared" si="2"/>
        <v>171.9267285793573</v>
      </c>
      <c r="L26" s="2">
        <v>0.13880000000000001</v>
      </c>
      <c r="M26" s="2">
        <v>0</v>
      </c>
      <c r="N26" s="9">
        <f t="shared" si="3"/>
        <v>138.80000000000001</v>
      </c>
      <c r="O26" s="2">
        <v>0.1</v>
      </c>
      <c r="P26" s="2">
        <v>1E-3</v>
      </c>
      <c r="Q26" s="9">
        <f t="shared" si="4"/>
        <v>100.00499987500626</v>
      </c>
      <c r="R26" s="2">
        <v>2.92E-2</v>
      </c>
      <c r="S26" s="2">
        <v>0</v>
      </c>
      <c r="T26" s="9">
        <f t="shared" si="5"/>
        <v>29.2</v>
      </c>
      <c r="U26" s="2">
        <v>7.9600000000000004E-2</v>
      </c>
      <c r="V26" s="2">
        <v>3.0000000000000001E-3</v>
      </c>
      <c r="W26" s="9">
        <f t="shared" si="6"/>
        <v>79.656512602548702</v>
      </c>
      <c r="X26" s="2">
        <v>8.14E-2</v>
      </c>
      <c r="Y26" s="2">
        <v>0</v>
      </c>
      <c r="Z26" s="9">
        <f t="shared" si="7"/>
        <v>81.400000000000006</v>
      </c>
      <c r="AA26" s="2">
        <v>7.7600000000000002E-2</v>
      </c>
      <c r="AB26" s="2">
        <v>1.24E-2</v>
      </c>
      <c r="AC26" s="9">
        <f t="shared" si="8"/>
        <v>78.584476838622535</v>
      </c>
      <c r="AD26" s="9">
        <f t="shared" si="9"/>
        <v>1130.5734099349859</v>
      </c>
    </row>
    <row r="27" spans="1:30" ht="16" thickBot="1" x14ac:dyDescent="0.25">
      <c r="A27" s="3">
        <v>0.47916666666666669</v>
      </c>
      <c r="B27" s="4">
        <v>42907</v>
      </c>
      <c r="C27" s="2">
        <v>5.3999999999999999E-2</v>
      </c>
      <c r="D27" s="2">
        <v>0</v>
      </c>
      <c r="E27" s="9">
        <f t="shared" si="0"/>
        <v>108</v>
      </c>
      <c r="F27" s="2">
        <v>0.22439999999999999</v>
      </c>
      <c r="G27" s="2">
        <v>0</v>
      </c>
      <c r="H27" s="9">
        <f t="shared" si="1"/>
        <v>336.59999999999997</v>
      </c>
      <c r="I27" s="2">
        <v>0.16059999999999999</v>
      </c>
      <c r="J27" s="2">
        <v>7.0000000000000001E-3</v>
      </c>
      <c r="K27" s="9">
        <f t="shared" si="2"/>
        <v>160.75248054073691</v>
      </c>
      <c r="L27" s="2">
        <v>0.13639999999999999</v>
      </c>
      <c r="M27" s="2">
        <v>0</v>
      </c>
      <c r="N27" s="9">
        <f t="shared" si="3"/>
        <v>136.4</v>
      </c>
      <c r="O27" s="2">
        <v>0.1048</v>
      </c>
      <c r="P27" s="2">
        <v>4.0000000000000002E-4</v>
      </c>
      <c r="Q27" s="9">
        <f t="shared" si="4"/>
        <v>104.80076335599851</v>
      </c>
      <c r="R27" s="2">
        <v>4.4400000000000002E-2</v>
      </c>
      <c r="S27" s="2">
        <v>0</v>
      </c>
      <c r="T27" s="9">
        <f t="shared" si="5"/>
        <v>44.4</v>
      </c>
      <c r="U27" s="2">
        <v>8.14E-2</v>
      </c>
      <c r="V27" s="2">
        <v>2.3999999999999998E-3</v>
      </c>
      <c r="W27" s="9">
        <f t="shared" si="6"/>
        <v>81.435373149510397</v>
      </c>
      <c r="X27" s="2">
        <v>8.3000000000000004E-2</v>
      </c>
      <c r="Y27" s="2">
        <v>2.0000000000000001E-4</v>
      </c>
      <c r="Z27" s="9">
        <f t="shared" si="7"/>
        <v>83.000240963505647</v>
      </c>
      <c r="AA27" s="2">
        <v>7.5800000000000006E-2</v>
      </c>
      <c r="AB27" s="2">
        <v>1.14E-2</v>
      </c>
      <c r="AC27" s="9">
        <f t="shared" si="8"/>
        <v>76.652462452291772</v>
      </c>
      <c r="AD27" s="9">
        <f t="shared" si="9"/>
        <v>1132.0413204620431</v>
      </c>
    </row>
    <row r="28" spans="1:30" ht="16" thickBot="1" x14ac:dyDescent="0.25">
      <c r="A28" s="3">
        <v>0.5</v>
      </c>
      <c r="B28" s="4">
        <v>42907</v>
      </c>
      <c r="C28" s="2">
        <v>5.1200000000000002E-2</v>
      </c>
      <c r="D28" s="2">
        <v>0</v>
      </c>
      <c r="E28" s="9">
        <f t="shared" si="0"/>
        <v>102.4</v>
      </c>
      <c r="F28" s="2">
        <v>0.22339999999999999</v>
      </c>
      <c r="G28" s="2">
        <v>0</v>
      </c>
      <c r="H28" s="9">
        <f t="shared" si="1"/>
        <v>335.09999999999997</v>
      </c>
      <c r="I28" s="2">
        <v>0.1716</v>
      </c>
      <c r="J28" s="2">
        <v>8.0000000000000002E-3</v>
      </c>
      <c r="K28" s="9">
        <f t="shared" si="2"/>
        <v>171.78637897109306</v>
      </c>
      <c r="L28" s="2">
        <v>0.13400000000000001</v>
      </c>
      <c r="M28" s="2">
        <v>0</v>
      </c>
      <c r="N28" s="9">
        <f t="shared" si="3"/>
        <v>134</v>
      </c>
      <c r="O28" s="2">
        <v>0.1066</v>
      </c>
      <c r="P28" s="2">
        <v>4.0000000000000002E-4</v>
      </c>
      <c r="Q28" s="9">
        <f t="shared" si="4"/>
        <v>106.60075046640151</v>
      </c>
      <c r="R28" s="2">
        <v>3.3000000000000002E-2</v>
      </c>
      <c r="S28" s="2">
        <v>0</v>
      </c>
      <c r="T28" s="9">
        <f t="shared" si="5"/>
        <v>33</v>
      </c>
      <c r="U28" s="2">
        <v>8.5400000000000004E-2</v>
      </c>
      <c r="V28" s="2">
        <v>2.8E-3</v>
      </c>
      <c r="W28" s="9">
        <f t="shared" si="6"/>
        <v>85.445889310135925</v>
      </c>
      <c r="X28" s="2">
        <v>8.5999999999999993E-2</v>
      </c>
      <c r="Y28" s="2">
        <v>0</v>
      </c>
      <c r="Z28" s="9">
        <f t="shared" si="7"/>
        <v>86</v>
      </c>
      <c r="AA28" s="2">
        <v>7.6999999999999999E-2</v>
      </c>
      <c r="AB28" s="2">
        <v>1.2999999999999999E-2</v>
      </c>
      <c r="AC28" s="9">
        <f t="shared" si="8"/>
        <v>78.089692021418543</v>
      </c>
      <c r="AD28" s="9">
        <f t="shared" si="9"/>
        <v>1132.4227107690492</v>
      </c>
    </row>
    <row r="29" spans="1:30" ht="16" thickBot="1" x14ac:dyDescent="0.25">
      <c r="A29" s="3">
        <v>0.52083333333333337</v>
      </c>
      <c r="B29" s="4">
        <v>42907</v>
      </c>
      <c r="C29" s="2">
        <v>5.2600000000000001E-2</v>
      </c>
      <c r="D29" s="2">
        <v>0</v>
      </c>
      <c r="E29" s="9">
        <f t="shared" si="0"/>
        <v>105.2</v>
      </c>
      <c r="F29" s="2">
        <v>0.22639999999999999</v>
      </c>
      <c r="G29" s="2">
        <v>0</v>
      </c>
      <c r="H29" s="9">
        <f t="shared" si="1"/>
        <v>339.59999999999997</v>
      </c>
      <c r="I29" s="2">
        <v>0.16919999999999999</v>
      </c>
      <c r="J29" s="2">
        <v>9.1999999999999998E-3</v>
      </c>
      <c r="K29" s="9">
        <f t="shared" si="2"/>
        <v>169.44993360872112</v>
      </c>
      <c r="L29" s="2">
        <v>0.12640000000000001</v>
      </c>
      <c r="M29" s="2">
        <v>2.0000000000000001E-4</v>
      </c>
      <c r="N29" s="9">
        <f t="shared" si="3"/>
        <v>126.40015822774909</v>
      </c>
      <c r="O29" s="2">
        <v>0.11</v>
      </c>
      <c r="P29" s="2">
        <v>0</v>
      </c>
      <c r="Q29" s="9">
        <f t="shared" si="4"/>
        <v>110</v>
      </c>
      <c r="R29" s="2">
        <v>2.9600000000000001E-2</v>
      </c>
      <c r="S29" s="2">
        <v>0</v>
      </c>
      <c r="T29" s="9">
        <f t="shared" si="5"/>
        <v>29.6</v>
      </c>
      <c r="U29" s="2">
        <v>8.5999999999999993E-2</v>
      </c>
      <c r="V29" s="2">
        <v>3.3999999999999998E-3</v>
      </c>
      <c r="W29" s="9">
        <f t="shared" si="6"/>
        <v>86.067183060676498</v>
      </c>
      <c r="X29" s="2">
        <v>8.5800000000000001E-2</v>
      </c>
      <c r="Y29" s="2">
        <v>0</v>
      </c>
      <c r="Z29" s="9">
        <f t="shared" si="7"/>
        <v>85.8</v>
      </c>
      <c r="AA29" s="2">
        <v>7.8200000000000006E-2</v>
      </c>
      <c r="AB29" s="2">
        <v>1.38E-2</v>
      </c>
      <c r="AC29" s="9">
        <f t="shared" si="8"/>
        <v>79.408311907507525</v>
      </c>
      <c r="AD29" s="9">
        <f t="shared" si="9"/>
        <v>1131.5255868046543</v>
      </c>
    </row>
    <row r="30" spans="1:30" ht="16" thickBot="1" x14ac:dyDescent="0.25">
      <c r="A30" s="3">
        <v>0.54166666666666663</v>
      </c>
      <c r="B30" s="4">
        <v>42907</v>
      </c>
      <c r="C30" s="2">
        <v>5.2600000000000001E-2</v>
      </c>
      <c r="D30" s="2">
        <v>0</v>
      </c>
      <c r="E30" s="9">
        <f t="shared" si="0"/>
        <v>105.2</v>
      </c>
      <c r="F30" s="2">
        <v>0.23319999999999999</v>
      </c>
      <c r="G30" s="2">
        <v>0</v>
      </c>
      <c r="H30" s="9">
        <f t="shared" si="1"/>
        <v>349.8</v>
      </c>
      <c r="I30" s="2">
        <v>0.1648</v>
      </c>
      <c r="J30" s="2">
        <v>8.9999999999999993E-3</v>
      </c>
      <c r="K30" s="9">
        <f t="shared" si="2"/>
        <v>165.04556946492082</v>
      </c>
      <c r="L30" s="2">
        <v>0.13220000000000001</v>
      </c>
      <c r="M30" s="2">
        <v>0</v>
      </c>
      <c r="N30" s="9">
        <f t="shared" si="3"/>
        <v>132.20000000000002</v>
      </c>
      <c r="O30" s="2">
        <v>0.1</v>
      </c>
      <c r="P30" s="2">
        <v>4.0000000000000002E-4</v>
      </c>
      <c r="Q30" s="9">
        <f t="shared" si="4"/>
        <v>100.00079999680003</v>
      </c>
      <c r="R30" s="2">
        <v>2.98E-2</v>
      </c>
      <c r="S30" s="2">
        <v>0</v>
      </c>
      <c r="T30" s="9">
        <f t="shared" si="5"/>
        <v>29.8</v>
      </c>
      <c r="U30" s="2">
        <v>9.0999999999999998E-2</v>
      </c>
      <c r="V30" s="2">
        <v>3.0000000000000001E-3</v>
      </c>
      <c r="W30" s="9">
        <f t="shared" si="6"/>
        <v>91.049437120720299</v>
      </c>
      <c r="X30" s="2">
        <v>8.4199999999999997E-2</v>
      </c>
      <c r="Y30" s="2">
        <v>0</v>
      </c>
      <c r="Z30" s="9">
        <f t="shared" si="7"/>
        <v>84.2</v>
      </c>
      <c r="AA30" s="2">
        <v>7.7200000000000005E-2</v>
      </c>
      <c r="AB30" s="2">
        <v>1.3599999999999999E-2</v>
      </c>
      <c r="AC30" s="9">
        <f t="shared" si="8"/>
        <v>78.388774706586659</v>
      </c>
      <c r="AD30" s="9">
        <f t="shared" si="9"/>
        <v>1135.6845812890278</v>
      </c>
    </row>
    <row r="31" spans="1:30" ht="16" thickBot="1" x14ac:dyDescent="0.25">
      <c r="A31" s="3">
        <v>0.5625</v>
      </c>
      <c r="B31" s="4">
        <v>42907</v>
      </c>
      <c r="C31" s="2">
        <v>5.5800000000000002E-2</v>
      </c>
      <c r="D31" s="2">
        <v>0</v>
      </c>
      <c r="E31" s="9">
        <f t="shared" si="0"/>
        <v>111.60000000000001</v>
      </c>
      <c r="F31" s="2">
        <v>0.24399999999999999</v>
      </c>
      <c r="G31" s="2">
        <v>0</v>
      </c>
      <c r="H31" s="9">
        <f t="shared" si="1"/>
        <v>366</v>
      </c>
      <c r="I31" s="2">
        <v>0.17780000000000001</v>
      </c>
      <c r="J31" s="2">
        <v>7.1999999999999998E-3</v>
      </c>
      <c r="K31" s="9">
        <f t="shared" si="2"/>
        <v>177.945722061532</v>
      </c>
      <c r="L31" s="2">
        <v>0.13300000000000001</v>
      </c>
      <c r="M31" s="2">
        <v>0</v>
      </c>
      <c r="N31" s="9">
        <f t="shared" si="3"/>
        <v>133</v>
      </c>
      <c r="O31" s="2">
        <v>0.1038</v>
      </c>
      <c r="P31" s="2">
        <v>2.0000000000000001E-4</v>
      </c>
      <c r="Q31" s="9">
        <f t="shared" si="4"/>
        <v>103.80019267804853</v>
      </c>
      <c r="R31" s="2">
        <v>4.1799999999999997E-2</v>
      </c>
      <c r="S31" s="2">
        <v>0</v>
      </c>
      <c r="T31" s="9">
        <f t="shared" si="5"/>
        <v>41.8</v>
      </c>
      <c r="U31" s="2">
        <v>8.9599999999999999E-2</v>
      </c>
      <c r="V31" s="2">
        <v>3.2000000000000002E-3</v>
      </c>
      <c r="W31" s="9">
        <f t="shared" si="6"/>
        <v>89.657124647180154</v>
      </c>
      <c r="X31" s="2">
        <v>8.4199999999999997E-2</v>
      </c>
      <c r="Y31" s="2">
        <v>0</v>
      </c>
      <c r="Z31" s="9">
        <f t="shared" si="7"/>
        <v>84.2</v>
      </c>
      <c r="AA31" s="2">
        <v>7.7799999999999994E-2</v>
      </c>
      <c r="AB31" s="2">
        <v>1.2999999999999999E-2</v>
      </c>
      <c r="AC31" s="9">
        <f t="shared" si="8"/>
        <v>78.878640961923267</v>
      </c>
      <c r="AD31" s="9">
        <f t="shared" si="9"/>
        <v>1186.8816803486841</v>
      </c>
    </row>
    <row r="32" spans="1:30" ht="16" thickBot="1" x14ac:dyDescent="0.25">
      <c r="A32" s="3">
        <v>0.58333333333333337</v>
      </c>
      <c r="B32" s="4">
        <v>42907</v>
      </c>
      <c r="C32" s="2">
        <v>5.3600000000000002E-2</v>
      </c>
      <c r="D32" s="2">
        <v>0</v>
      </c>
      <c r="E32" s="9">
        <f t="shared" si="0"/>
        <v>107.2</v>
      </c>
      <c r="F32" s="2">
        <v>0.23119999999999999</v>
      </c>
      <c r="G32" s="2">
        <v>0</v>
      </c>
      <c r="H32" s="9">
        <f t="shared" si="1"/>
        <v>346.8</v>
      </c>
      <c r="I32" s="2">
        <v>0.1726</v>
      </c>
      <c r="J32" s="2">
        <v>8.3999999999999995E-3</v>
      </c>
      <c r="K32" s="9">
        <f t="shared" si="2"/>
        <v>172.80428235434445</v>
      </c>
      <c r="L32" s="2">
        <v>0.14560000000000001</v>
      </c>
      <c r="M32" s="2">
        <v>0</v>
      </c>
      <c r="N32" s="9">
        <f t="shared" si="3"/>
        <v>145.6</v>
      </c>
      <c r="O32" s="2">
        <v>0.1028</v>
      </c>
      <c r="P32" s="2">
        <v>2.0000000000000001E-4</v>
      </c>
      <c r="Q32" s="9">
        <f t="shared" si="4"/>
        <v>102.80019455234509</v>
      </c>
      <c r="R32" s="2">
        <v>3.7600000000000001E-2</v>
      </c>
      <c r="S32" s="2">
        <v>0</v>
      </c>
      <c r="T32" s="9">
        <f t="shared" si="5"/>
        <v>37.6</v>
      </c>
      <c r="U32" s="2">
        <v>8.3400000000000002E-2</v>
      </c>
      <c r="V32" s="2">
        <v>3.8E-3</v>
      </c>
      <c r="W32" s="9">
        <f t="shared" si="6"/>
        <v>83.486525858967212</v>
      </c>
      <c r="X32" s="2">
        <v>8.3400000000000002E-2</v>
      </c>
      <c r="Y32" s="2">
        <v>2.0000000000000001E-4</v>
      </c>
      <c r="Z32" s="9">
        <f t="shared" si="7"/>
        <v>83.400239807808717</v>
      </c>
      <c r="AA32" s="2">
        <v>7.8399999999999997E-2</v>
      </c>
      <c r="AB32" s="2">
        <v>1.2200000000000001E-2</v>
      </c>
      <c r="AC32" s="9">
        <f t="shared" si="8"/>
        <v>79.343556764238883</v>
      </c>
      <c r="AD32" s="9">
        <f t="shared" si="9"/>
        <v>1159.0347993377043</v>
      </c>
    </row>
    <row r="33" spans="1:30" ht="16" thickBot="1" x14ac:dyDescent="0.25">
      <c r="A33" s="3">
        <v>0.60416666666666663</v>
      </c>
      <c r="B33" s="4">
        <v>42907</v>
      </c>
      <c r="C33" s="2">
        <v>5.3999999999999999E-2</v>
      </c>
      <c r="D33" s="2">
        <v>0</v>
      </c>
      <c r="E33" s="9">
        <f t="shared" si="0"/>
        <v>108</v>
      </c>
      <c r="F33" s="2">
        <v>0.22800000000000001</v>
      </c>
      <c r="G33" s="2">
        <v>0</v>
      </c>
      <c r="H33" s="9">
        <f t="shared" si="1"/>
        <v>342</v>
      </c>
      <c r="I33" s="2">
        <v>0.15540000000000001</v>
      </c>
      <c r="J33" s="2">
        <v>5.4000000000000003E-3</v>
      </c>
      <c r="K33" s="9">
        <f t="shared" si="2"/>
        <v>155.49379408838155</v>
      </c>
      <c r="L33" s="2">
        <v>0.1638</v>
      </c>
      <c r="M33" s="2">
        <v>0</v>
      </c>
      <c r="N33" s="9">
        <f t="shared" si="3"/>
        <v>163.80000000000001</v>
      </c>
      <c r="O33" s="2">
        <v>0.105</v>
      </c>
      <c r="P33" s="2">
        <v>0</v>
      </c>
      <c r="Q33" s="9">
        <f t="shared" si="4"/>
        <v>105</v>
      </c>
      <c r="R33" s="2">
        <v>2.86E-2</v>
      </c>
      <c r="S33" s="2">
        <v>0</v>
      </c>
      <c r="T33" s="9">
        <f t="shared" si="5"/>
        <v>28.6</v>
      </c>
      <c r="U33" s="2">
        <v>8.5000000000000006E-2</v>
      </c>
      <c r="V33" s="2">
        <v>4.1999999999999997E-3</v>
      </c>
      <c r="W33" s="9">
        <f t="shared" si="6"/>
        <v>85.103701447116862</v>
      </c>
      <c r="X33" s="2">
        <v>8.5400000000000004E-2</v>
      </c>
      <c r="Y33" s="2">
        <v>0</v>
      </c>
      <c r="Z33" s="9">
        <f t="shared" si="7"/>
        <v>85.4</v>
      </c>
      <c r="AA33" s="2">
        <v>7.7200000000000005E-2</v>
      </c>
      <c r="AB33" s="2">
        <v>1.06E-2</v>
      </c>
      <c r="AC33" s="9">
        <f t="shared" si="8"/>
        <v>77.924322262051149</v>
      </c>
      <c r="AD33" s="9">
        <f t="shared" si="9"/>
        <v>1151.3218177975496</v>
      </c>
    </row>
    <row r="34" spans="1:30" ht="16" thickBot="1" x14ac:dyDescent="0.25">
      <c r="A34" s="3">
        <v>0.625</v>
      </c>
      <c r="B34" s="4">
        <v>42907</v>
      </c>
      <c r="C34" s="2">
        <v>5.2600000000000001E-2</v>
      </c>
      <c r="D34" s="2">
        <v>0</v>
      </c>
      <c r="E34" s="9">
        <f t="shared" si="0"/>
        <v>105.2</v>
      </c>
      <c r="F34" s="2">
        <v>0.1978</v>
      </c>
      <c r="G34" s="2">
        <v>0</v>
      </c>
      <c r="H34" s="9">
        <f t="shared" si="1"/>
        <v>296.7</v>
      </c>
      <c r="I34" s="2">
        <v>0.17760000000000001</v>
      </c>
      <c r="J34" s="2">
        <v>7.6E-3</v>
      </c>
      <c r="K34" s="9">
        <f t="shared" si="2"/>
        <v>177.76253823570366</v>
      </c>
      <c r="L34" s="2">
        <v>0.155</v>
      </c>
      <c r="M34" s="2">
        <v>0</v>
      </c>
      <c r="N34" s="9">
        <f t="shared" si="3"/>
        <v>155</v>
      </c>
      <c r="O34" s="2">
        <v>9.8199999999999996E-2</v>
      </c>
      <c r="P34" s="2">
        <v>4.0000000000000002E-4</v>
      </c>
      <c r="Q34" s="9">
        <f t="shared" si="4"/>
        <v>98.200814660571936</v>
      </c>
      <c r="R34" s="2">
        <v>2.92E-2</v>
      </c>
      <c r="S34" s="2">
        <v>0</v>
      </c>
      <c r="T34" s="9">
        <f t="shared" si="5"/>
        <v>29.2</v>
      </c>
      <c r="U34" s="2">
        <v>8.3400000000000002E-2</v>
      </c>
      <c r="V34" s="2">
        <v>2.5999999999999999E-3</v>
      </c>
      <c r="W34" s="9">
        <f t="shared" si="6"/>
        <v>83.440517735690008</v>
      </c>
      <c r="X34" s="2">
        <v>8.0799999999999997E-2</v>
      </c>
      <c r="Y34" s="2">
        <v>0</v>
      </c>
      <c r="Z34" s="9">
        <f t="shared" si="7"/>
        <v>80.8</v>
      </c>
      <c r="AA34" s="2">
        <v>8.6199999999999999E-2</v>
      </c>
      <c r="AB34" s="2">
        <v>1.14E-2</v>
      </c>
      <c r="AC34" s="9">
        <f t="shared" si="8"/>
        <v>86.950560665242406</v>
      </c>
      <c r="AD34" s="9">
        <f t="shared" si="9"/>
        <v>1113.2544312972082</v>
      </c>
    </row>
    <row r="35" spans="1:30" ht="16" thickBot="1" x14ac:dyDescent="0.25">
      <c r="A35" s="3">
        <v>0.64583333333333337</v>
      </c>
      <c r="B35" s="4">
        <v>42907</v>
      </c>
      <c r="C35" s="2">
        <v>5.2400000000000002E-2</v>
      </c>
      <c r="D35" s="2">
        <v>0</v>
      </c>
      <c r="E35" s="9">
        <f t="shared" si="0"/>
        <v>104.80000000000001</v>
      </c>
      <c r="F35" s="2">
        <v>0.22700000000000001</v>
      </c>
      <c r="G35" s="2">
        <v>0</v>
      </c>
      <c r="H35" s="9">
        <f t="shared" si="1"/>
        <v>340.5</v>
      </c>
      <c r="I35" s="2">
        <v>0.17199999999999999</v>
      </c>
      <c r="J35" s="2">
        <v>7.6E-3</v>
      </c>
      <c r="K35" s="9">
        <f t="shared" si="2"/>
        <v>172.16782510097522</v>
      </c>
      <c r="L35" s="2">
        <v>0.15579999999999999</v>
      </c>
      <c r="M35" s="2">
        <v>0</v>
      </c>
      <c r="N35" s="9">
        <f t="shared" si="3"/>
        <v>155.79999999999998</v>
      </c>
      <c r="O35" s="2">
        <v>0.10199999999999999</v>
      </c>
      <c r="P35" s="2">
        <v>5.9999999999999995E-4</v>
      </c>
      <c r="Q35" s="9">
        <f t="shared" si="4"/>
        <v>102.00176469061699</v>
      </c>
      <c r="R35" s="2">
        <v>3.5799999999999998E-2</v>
      </c>
      <c r="S35" s="2">
        <v>0</v>
      </c>
      <c r="T35" s="9">
        <f t="shared" si="5"/>
        <v>35.799999999999997</v>
      </c>
      <c r="U35" s="2">
        <v>8.4400000000000003E-2</v>
      </c>
      <c r="V35" s="2">
        <v>2.2000000000000001E-3</v>
      </c>
      <c r="W35" s="9">
        <f t="shared" si="6"/>
        <v>84.428668116937629</v>
      </c>
      <c r="X35" s="2">
        <v>8.5000000000000006E-2</v>
      </c>
      <c r="Y35" s="2">
        <v>0</v>
      </c>
      <c r="Z35" s="9">
        <f t="shared" si="7"/>
        <v>85</v>
      </c>
      <c r="AA35" s="2">
        <v>8.6199999999999999E-2</v>
      </c>
      <c r="AB35" s="2">
        <v>1.2E-2</v>
      </c>
      <c r="AC35" s="9">
        <f t="shared" si="8"/>
        <v>87.03125875224373</v>
      </c>
      <c r="AD35" s="9">
        <f t="shared" si="9"/>
        <v>1167.5295166607734</v>
      </c>
    </row>
    <row r="36" spans="1:30" ht="16" thickBot="1" x14ac:dyDescent="0.25">
      <c r="A36" s="3">
        <v>0.66666666666666663</v>
      </c>
      <c r="B36" s="4">
        <v>42907</v>
      </c>
      <c r="C36" s="2">
        <v>5.1799999999999999E-2</v>
      </c>
      <c r="D36" s="2">
        <v>0</v>
      </c>
      <c r="E36" s="9">
        <f t="shared" si="0"/>
        <v>103.6</v>
      </c>
      <c r="F36" s="2">
        <v>0.2276</v>
      </c>
      <c r="G36" s="2">
        <v>0</v>
      </c>
      <c r="H36" s="9">
        <f t="shared" si="1"/>
        <v>341.4</v>
      </c>
      <c r="I36" s="2">
        <v>0.17299999999999999</v>
      </c>
      <c r="J36" s="2">
        <v>6.0000000000000001E-3</v>
      </c>
      <c r="K36" s="9">
        <f t="shared" si="2"/>
        <v>173.1040149736568</v>
      </c>
      <c r="L36" s="2">
        <v>0.16220000000000001</v>
      </c>
      <c r="M36" s="2">
        <v>0</v>
      </c>
      <c r="N36" s="9">
        <f t="shared" si="3"/>
        <v>162.20000000000002</v>
      </c>
      <c r="O36" s="2">
        <v>0.10440000000000001</v>
      </c>
      <c r="P36" s="2">
        <v>4.0000000000000002E-4</v>
      </c>
      <c r="Q36" s="9">
        <f t="shared" si="4"/>
        <v>104.40076628071272</v>
      </c>
      <c r="R36" s="2">
        <v>4.1599999999999998E-2</v>
      </c>
      <c r="S36" s="2">
        <v>0</v>
      </c>
      <c r="T36" s="9">
        <f t="shared" si="5"/>
        <v>41.6</v>
      </c>
      <c r="U36" s="2">
        <v>8.6599999999999996E-2</v>
      </c>
      <c r="V36" s="2">
        <v>2.2000000000000001E-3</v>
      </c>
      <c r="W36" s="9">
        <f t="shared" si="6"/>
        <v>86.62794006554698</v>
      </c>
      <c r="X36" s="2">
        <v>8.8800000000000004E-2</v>
      </c>
      <c r="Y36" s="2">
        <v>0</v>
      </c>
      <c r="Z36" s="9">
        <f t="shared" si="7"/>
        <v>88.8</v>
      </c>
      <c r="AA36" s="2">
        <v>9.2399999999999996E-2</v>
      </c>
      <c r="AB36" s="2">
        <v>9.5999999999999992E-3</v>
      </c>
      <c r="AC36" s="9">
        <f t="shared" si="8"/>
        <v>92.897362718217138</v>
      </c>
      <c r="AD36" s="9">
        <f t="shared" si="9"/>
        <v>1194.6300840381339</v>
      </c>
    </row>
    <row r="37" spans="1:30" ht="16" thickBot="1" x14ac:dyDescent="0.25">
      <c r="A37" s="3">
        <v>0.6875</v>
      </c>
      <c r="B37" s="4">
        <v>42907</v>
      </c>
      <c r="C37" s="2">
        <v>5.4399999999999997E-2</v>
      </c>
      <c r="D37" s="2">
        <v>0</v>
      </c>
      <c r="E37" s="9">
        <f t="shared" si="0"/>
        <v>108.8</v>
      </c>
      <c r="F37" s="2">
        <v>0.2266</v>
      </c>
      <c r="G37" s="2">
        <v>0</v>
      </c>
      <c r="H37" s="9">
        <f t="shared" si="1"/>
        <v>339.9</v>
      </c>
      <c r="I37" s="2">
        <v>0.1762</v>
      </c>
      <c r="J37" s="2">
        <v>5.0000000000000001E-3</v>
      </c>
      <c r="K37" s="9">
        <f t="shared" si="2"/>
        <v>176.27092783553388</v>
      </c>
      <c r="L37" s="2">
        <v>0.16220000000000001</v>
      </c>
      <c r="M37" s="2">
        <v>0</v>
      </c>
      <c r="N37" s="9">
        <f t="shared" si="3"/>
        <v>162.20000000000002</v>
      </c>
      <c r="O37" s="2">
        <v>0.107</v>
      </c>
      <c r="P37" s="2">
        <v>5.9999999999999995E-4</v>
      </c>
      <c r="Q37" s="9">
        <f t="shared" si="4"/>
        <v>107.00168222976683</v>
      </c>
      <c r="R37" s="2">
        <v>2.7400000000000001E-2</v>
      </c>
      <c r="S37" s="2">
        <v>0</v>
      </c>
      <c r="T37" s="9">
        <f t="shared" si="5"/>
        <v>27.400000000000002</v>
      </c>
      <c r="U37" s="2">
        <v>8.48E-2</v>
      </c>
      <c r="V37" s="2">
        <v>2.3999999999999998E-3</v>
      </c>
      <c r="W37" s="9">
        <f t="shared" si="6"/>
        <v>84.833955465957132</v>
      </c>
      <c r="X37" s="2">
        <v>0.1128</v>
      </c>
      <c r="Y37" s="2">
        <v>2.0000000000000001E-4</v>
      </c>
      <c r="Z37" s="9">
        <f t="shared" si="7"/>
        <v>112.8001773048252</v>
      </c>
      <c r="AA37" s="2">
        <v>0.10059999999999999</v>
      </c>
      <c r="AB37" s="2">
        <v>8.6E-3</v>
      </c>
      <c r="AC37" s="9">
        <f t="shared" si="8"/>
        <v>100.96692527753828</v>
      </c>
      <c r="AD37" s="9">
        <f t="shared" si="9"/>
        <v>1220.1736681136213</v>
      </c>
    </row>
    <row r="38" spans="1:30" ht="16" thickBot="1" x14ac:dyDescent="0.25">
      <c r="A38" s="3">
        <v>0.70833333333333337</v>
      </c>
      <c r="B38" s="4">
        <v>42907</v>
      </c>
      <c r="C38" s="2">
        <v>5.5800000000000002E-2</v>
      </c>
      <c r="D38" s="2">
        <v>0</v>
      </c>
      <c r="E38" s="9">
        <f t="shared" si="0"/>
        <v>111.60000000000001</v>
      </c>
      <c r="F38" s="2">
        <v>0.2394</v>
      </c>
      <c r="G38" s="2">
        <v>0</v>
      </c>
      <c r="H38" s="9">
        <f t="shared" si="1"/>
        <v>359.1</v>
      </c>
      <c r="I38" s="2">
        <v>0.17519999999999999</v>
      </c>
      <c r="J38" s="2">
        <v>5.1999999999999998E-3</v>
      </c>
      <c r="K38" s="9">
        <f t="shared" si="2"/>
        <v>175.27715196225662</v>
      </c>
      <c r="L38" s="2">
        <v>0.17100000000000001</v>
      </c>
      <c r="M38" s="2">
        <v>0</v>
      </c>
      <c r="N38" s="9">
        <f t="shared" si="3"/>
        <v>171</v>
      </c>
      <c r="O38" s="2">
        <v>0.11899999999999999</v>
      </c>
      <c r="P38" s="2">
        <v>0</v>
      </c>
      <c r="Q38" s="9">
        <f t="shared" si="4"/>
        <v>119</v>
      </c>
      <c r="R38" s="2">
        <v>2.7E-2</v>
      </c>
      <c r="S38" s="2">
        <v>0</v>
      </c>
      <c r="T38" s="9">
        <f t="shared" si="5"/>
        <v>27</v>
      </c>
      <c r="U38" s="2">
        <v>8.1799999999999998E-2</v>
      </c>
      <c r="V38" s="2">
        <v>1.6000000000000001E-3</v>
      </c>
      <c r="W38" s="9">
        <f t="shared" si="6"/>
        <v>81.815646425362914</v>
      </c>
      <c r="X38" s="2">
        <v>0.1328</v>
      </c>
      <c r="Y38" s="2">
        <v>0</v>
      </c>
      <c r="Z38" s="9">
        <f t="shared" si="7"/>
        <v>132.80000000000001</v>
      </c>
      <c r="AA38" s="2">
        <v>0.1056</v>
      </c>
      <c r="AB38" s="2">
        <v>4.1999999999999997E-3</v>
      </c>
      <c r="AC38" s="9">
        <f t="shared" si="8"/>
        <v>105.68348972285122</v>
      </c>
      <c r="AD38" s="9">
        <f t="shared" si="9"/>
        <v>1283.2762881104707</v>
      </c>
    </row>
    <row r="39" spans="1:30" ht="16" thickBot="1" x14ac:dyDescent="0.25">
      <c r="A39" s="3">
        <v>0.72916666666666663</v>
      </c>
      <c r="B39" s="4">
        <v>42907</v>
      </c>
      <c r="C39" s="2">
        <v>5.9400000000000001E-2</v>
      </c>
      <c r="D39" s="2">
        <v>0</v>
      </c>
      <c r="E39" s="9">
        <f t="shared" si="0"/>
        <v>118.8</v>
      </c>
      <c r="F39" s="2">
        <v>0.24</v>
      </c>
      <c r="G39" s="2">
        <v>0</v>
      </c>
      <c r="H39" s="9">
        <f t="shared" si="1"/>
        <v>360</v>
      </c>
      <c r="I39" s="2">
        <v>0.1822</v>
      </c>
      <c r="J39" s="2">
        <v>4.7999999999999996E-3</v>
      </c>
      <c r="K39" s="9">
        <f t="shared" si="2"/>
        <v>182.26321625605095</v>
      </c>
      <c r="L39" s="2">
        <v>0.17119999999999999</v>
      </c>
      <c r="M39" s="2">
        <v>0</v>
      </c>
      <c r="N39" s="9">
        <f t="shared" si="3"/>
        <v>171.2</v>
      </c>
      <c r="O39" s="2">
        <v>0.1236</v>
      </c>
      <c r="P39" s="2">
        <v>2.0000000000000001E-4</v>
      </c>
      <c r="Q39" s="9">
        <f t="shared" si="4"/>
        <v>123.60016181219181</v>
      </c>
      <c r="R39" s="2">
        <v>0.03</v>
      </c>
      <c r="S39" s="2">
        <v>0</v>
      </c>
      <c r="T39" s="9">
        <f t="shared" si="5"/>
        <v>30</v>
      </c>
      <c r="U39" s="2">
        <v>8.1799999999999998E-2</v>
      </c>
      <c r="V39" s="2">
        <v>8.0000000000000004E-4</v>
      </c>
      <c r="W39" s="9">
        <f t="shared" si="6"/>
        <v>81.80391188690183</v>
      </c>
      <c r="X39" s="2">
        <v>0.12620000000000001</v>
      </c>
      <c r="Y39" s="2">
        <v>0</v>
      </c>
      <c r="Z39" s="9">
        <f t="shared" si="7"/>
        <v>126.2</v>
      </c>
      <c r="AA39" s="2">
        <v>0.1104</v>
      </c>
      <c r="AB39" s="2">
        <v>3.3999999999999998E-3</v>
      </c>
      <c r="AC39" s="9">
        <f t="shared" si="8"/>
        <v>110.4523426641554</v>
      </c>
      <c r="AD39" s="9">
        <f t="shared" si="9"/>
        <v>1304.3196326193001</v>
      </c>
    </row>
    <row r="40" spans="1:30" ht="16" thickBot="1" x14ac:dyDescent="0.25">
      <c r="A40" s="3">
        <v>0.75</v>
      </c>
      <c r="B40" s="4">
        <v>42907</v>
      </c>
      <c r="C40" s="2">
        <v>6.0199999999999997E-2</v>
      </c>
      <c r="D40" s="2">
        <v>0</v>
      </c>
      <c r="E40" s="9">
        <f t="shared" si="0"/>
        <v>120.39999999999999</v>
      </c>
      <c r="F40" s="2">
        <v>0.23580000000000001</v>
      </c>
      <c r="G40" s="2">
        <v>0</v>
      </c>
      <c r="H40" s="9">
        <f t="shared" si="1"/>
        <v>353.7</v>
      </c>
      <c r="I40" s="2">
        <v>0.17480000000000001</v>
      </c>
      <c r="J40" s="2">
        <v>5.5999999999999999E-3</v>
      </c>
      <c r="K40" s="9">
        <f t="shared" si="2"/>
        <v>174.88967951254301</v>
      </c>
      <c r="L40" s="2">
        <v>0.17119999999999999</v>
      </c>
      <c r="M40" s="2">
        <v>0</v>
      </c>
      <c r="N40" s="9">
        <f t="shared" si="3"/>
        <v>171.2</v>
      </c>
      <c r="O40" s="2">
        <v>0.1192</v>
      </c>
      <c r="P40" s="2">
        <v>4.0000000000000002E-4</v>
      </c>
      <c r="Q40" s="9">
        <f t="shared" si="4"/>
        <v>119.20067113905023</v>
      </c>
      <c r="R40" s="2">
        <v>4.3400000000000001E-2</v>
      </c>
      <c r="S40" s="2">
        <v>0</v>
      </c>
      <c r="T40" s="9">
        <f t="shared" si="5"/>
        <v>43.4</v>
      </c>
      <c r="U40" s="2">
        <v>8.5199999999999998E-2</v>
      </c>
      <c r="V40" s="2">
        <v>2E-3</v>
      </c>
      <c r="W40" s="9">
        <f t="shared" si="6"/>
        <v>85.223470945508907</v>
      </c>
      <c r="X40" s="2">
        <v>0.1186</v>
      </c>
      <c r="Y40" s="2">
        <v>0</v>
      </c>
      <c r="Z40" s="9">
        <f t="shared" si="7"/>
        <v>118.6</v>
      </c>
      <c r="AA40" s="2">
        <v>0.11840000000000001</v>
      </c>
      <c r="AB40" s="2">
        <v>3.2000000000000002E-3</v>
      </c>
      <c r="AC40" s="9">
        <f t="shared" si="8"/>
        <v>118.44323534925918</v>
      </c>
      <c r="AD40" s="9">
        <f t="shared" si="9"/>
        <v>1305.0570569463612</v>
      </c>
    </row>
    <row r="41" spans="1:30" ht="16" thickBot="1" x14ac:dyDescent="0.25">
      <c r="A41" s="3">
        <v>0.77083333333333337</v>
      </c>
      <c r="B41" s="4">
        <v>42907</v>
      </c>
      <c r="C41" s="2">
        <v>5.9400000000000001E-2</v>
      </c>
      <c r="D41" s="2">
        <v>0</v>
      </c>
      <c r="E41" s="9">
        <f t="shared" si="0"/>
        <v>118.8</v>
      </c>
      <c r="F41" s="2">
        <v>0.24099999999999999</v>
      </c>
      <c r="G41" s="2">
        <v>0</v>
      </c>
      <c r="H41" s="9">
        <f t="shared" si="1"/>
        <v>361.5</v>
      </c>
      <c r="I41" s="2">
        <v>0.17419999999999999</v>
      </c>
      <c r="J41" s="2">
        <v>4.7999999999999996E-3</v>
      </c>
      <c r="K41" s="9">
        <f t="shared" si="2"/>
        <v>174.26611833629622</v>
      </c>
      <c r="L41" s="2">
        <v>0.17580000000000001</v>
      </c>
      <c r="M41" s="2">
        <v>0</v>
      </c>
      <c r="N41" s="9">
        <f t="shared" si="3"/>
        <v>175.8</v>
      </c>
      <c r="O41" s="2">
        <v>0.125</v>
      </c>
      <c r="P41" s="2">
        <v>1.1999999999999999E-3</v>
      </c>
      <c r="Q41" s="9">
        <f t="shared" si="4"/>
        <v>125.00575986729571</v>
      </c>
      <c r="R41" s="2">
        <v>2.9399999999999999E-2</v>
      </c>
      <c r="S41" s="2">
        <v>0</v>
      </c>
      <c r="T41" s="9">
        <f t="shared" si="5"/>
        <v>29.4</v>
      </c>
      <c r="U41" s="2">
        <v>8.14E-2</v>
      </c>
      <c r="V41" s="2">
        <v>1.4E-3</v>
      </c>
      <c r="W41" s="9">
        <f t="shared" si="6"/>
        <v>81.41203842184521</v>
      </c>
      <c r="X41" s="2">
        <v>0.1108</v>
      </c>
      <c r="Y41" s="2">
        <v>0</v>
      </c>
      <c r="Z41" s="9">
        <f t="shared" si="7"/>
        <v>110.8</v>
      </c>
      <c r="AA41" s="2">
        <v>0.1158</v>
      </c>
      <c r="AB41" s="2">
        <v>3.5999999999999999E-3</v>
      </c>
      <c r="AC41" s="9">
        <f t="shared" si="8"/>
        <v>115.85594503520309</v>
      </c>
      <c r="AD41" s="9">
        <f t="shared" si="9"/>
        <v>1292.8398616606403</v>
      </c>
    </row>
    <row r="42" spans="1:30" ht="16" thickBot="1" x14ac:dyDescent="0.25">
      <c r="A42" s="3">
        <v>0.79166666666666663</v>
      </c>
      <c r="B42" s="4">
        <v>42907</v>
      </c>
      <c r="C42" s="2">
        <v>5.4399999999999997E-2</v>
      </c>
      <c r="D42" s="2">
        <v>0</v>
      </c>
      <c r="E42" s="9">
        <f t="shared" si="0"/>
        <v>108.8</v>
      </c>
      <c r="F42" s="2">
        <v>0.23960000000000001</v>
      </c>
      <c r="G42" s="2">
        <v>0</v>
      </c>
      <c r="H42" s="9">
        <f t="shared" si="1"/>
        <v>359.40000000000003</v>
      </c>
      <c r="I42" s="2">
        <v>0.17660000000000001</v>
      </c>
      <c r="J42" s="2">
        <v>5.0000000000000001E-3</v>
      </c>
      <c r="K42" s="9">
        <f t="shared" si="2"/>
        <v>176.67076724800853</v>
      </c>
      <c r="L42" s="2">
        <v>0.17460000000000001</v>
      </c>
      <c r="M42" s="2">
        <v>0</v>
      </c>
      <c r="N42" s="9">
        <f t="shared" si="3"/>
        <v>174.6</v>
      </c>
      <c r="O42" s="2">
        <v>0.12640000000000001</v>
      </c>
      <c r="P42" s="2">
        <v>1E-3</v>
      </c>
      <c r="Q42" s="9">
        <f t="shared" si="4"/>
        <v>126.40395563430759</v>
      </c>
      <c r="R42" s="2">
        <v>2.8199999999999999E-2</v>
      </c>
      <c r="S42" s="2">
        <v>0</v>
      </c>
      <c r="T42" s="9">
        <f t="shared" si="5"/>
        <v>28.2</v>
      </c>
      <c r="U42" s="2">
        <v>7.9399999999999998E-2</v>
      </c>
      <c r="V42" s="2">
        <v>2.5999999999999999E-3</v>
      </c>
      <c r="W42" s="9">
        <f t="shared" si="6"/>
        <v>79.442557864157422</v>
      </c>
      <c r="X42" s="2">
        <v>0.11559999999999999</v>
      </c>
      <c r="Y42" s="2">
        <v>0</v>
      </c>
      <c r="Z42" s="9">
        <f t="shared" si="7"/>
        <v>115.6</v>
      </c>
      <c r="AA42" s="2">
        <v>0.111</v>
      </c>
      <c r="AB42" s="2">
        <v>5.0000000000000001E-3</v>
      </c>
      <c r="AC42" s="9">
        <f t="shared" si="8"/>
        <v>111.11255554616679</v>
      </c>
      <c r="AD42" s="9">
        <f t="shared" si="9"/>
        <v>1280.2298362926404</v>
      </c>
    </row>
    <row r="43" spans="1:30" ht="16" thickBot="1" x14ac:dyDescent="0.25">
      <c r="A43" s="3">
        <v>0.8125</v>
      </c>
      <c r="B43" s="4">
        <v>42907</v>
      </c>
      <c r="C43" s="2">
        <v>5.6000000000000001E-2</v>
      </c>
      <c r="D43" s="2">
        <v>2.0000000000000001E-4</v>
      </c>
      <c r="E43" s="9">
        <f t="shared" si="0"/>
        <v>112.00071428343661</v>
      </c>
      <c r="F43" s="2">
        <v>0.2392</v>
      </c>
      <c r="G43" s="2">
        <v>0</v>
      </c>
      <c r="H43" s="9">
        <f t="shared" si="1"/>
        <v>358.8</v>
      </c>
      <c r="I43" s="2">
        <v>0.17280000000000001</v>
      </c>
      <c r="J43" s="2">
        <v>6.1999999999999998E-3</v>
      </c>
      <c r="K43" s="9">
        <f t="shared" si="2"/>
        <v>172.91119107796348</v>
      </c>
      <c r="L43" s="2">
        <v>0.1762</v>
      </c>
      <c r="M43" s="2">
        <v>0</v>
      </c>
      <c r="N43" s="9">
        <f t="shared" si="3"/>
        <v>176.2</v>
      </c>
      <c r="O43" s="2">
        <v>0.1246</v>
      </c>
      <c r="P43" s="2">
        <v>5.9999999999999995E-4</v>
      </c>
      <c r="Q43" s="9">
        <f t="shared" si="4"/>
        <v>124.6014446144185</v>
      </c>
      <c r="R43" s="2">
        <v>2.8400000000000002E-2</v>
      </c>
      <c r="S43" s="2">
        <v>0</v>
      </c>
      <c r="T43" s="9">
        <f t="shared" si="5"/>
        <v>28.400000000000002</v>
      </c>
      <c r="U43" s="2">
        <v>7.6600000000000001E-2</v>
      </c>
      <c r="V43" s="2">
        <v>3.2000000000000002E-3</v>
      </c>
      <c r="W43" s="9">
        <f t="shared" si="6"/>
        <v>76.666811594065905</v>
      </c>
      <c r="X43" s="2">
        <v>0.111</v>
      </c>
      <c r="Y43" s="2">
        <v>0</v>
      </c>
      <c r="Z43" s="9">
        <f t="shared" si="7"/>
        <v>111</v>
      </c>
      <c r="AA43" s="2">
        <v>0.1072</v>
      </c>
      <c r="AB43" s="2">
        <v>4.0000000000000001E-3</v>
      </c>
      <c r="AC43" s="9">
        <f t="shared" si="8"/>
        <v>107.27460090813669</v>
      </c>
      <c r="AD43" s="9">
        <f t="shared" si="9"/>
        <v>1267.8547624780213</v>
      </c>
    </row>
    <row r="44" spans="1:30" ht="16" thickBot="1" x14ac:dyDescent="0.25">
      <c r="A44" s="3">
        <v>0.83333333333333337</v>
      </c>
      <c r="B44" s="4">
        <v>42907</v>
      </c>
      <c r="C44" s="2">
        <v>5.7599999999999998E-2</v>
      </c>
      <c r="D44" s="2">
        <v>0</v>
      </c>
      <c r="E44" s="9">
        <f t="shared" si="0"/>
        <v>115.2</v>
      </c>
      <c r="F44" s="2">
        <v>0.23719999999999999</v>
      </c>
      <c r="G44" s="2">
        <v>0</v>
      </c>
      <c r="H44" s="9">
        <f t="shared" si="1"/>
        <v>355.8</v>
      </c>
      <c r="I44" s="2">
        <v>0.18260000000000001</v>
      </c>
      <c r="J44" s="2">
        <v>7.4000000000000003E-3</v>
      </c>
      <c r="K44" s="9">
        <f t="shared" si="2"/>
        <v>182.74988372089325</v>
      </c>
      <c r="L44" s="2">
        <v>0.16400000000000001</v>
      </c>
      <c r="M44" s="2">
        <v>0</v>
      </c>
      <c r="N44" s="9">
        <f t="shared" si="3"/>
        <v>164</v>
      </c>
      <c r="O44" s="2">
        <v>0.12239999999999999</v>
      </c>
      <c r="P44" s="2">
        <v>5.9999999999999995E-4</v>
      </c>
      <c r="Q44" s="9">
        <f t="shared" si="4"/>
        <v>122.40147057940112</v>
      </c>
      <c r="R44" s="2">
        <v>4.2599999999999999E-2</v>
      </c>
      <c r="S44" s="2">
        <v>0</v>
      </c>
      <c r="T44" s="9">
        <f t="shared" si="5"/>
        <v>42.6</v>
      </c>
      <c r="U44" s="2">
        <v>7.6200000000000004E-2</v>
      </c>
      <c r="V44" s="2">
        <v>2.5999999999999999E-3</v>
      </c>
      <c r="W44" s="9">
        <f t="shared" si="6"/>
        <v>76.244344052526287</v>
      </c>
      <c r="X44" s="2">
        <v>0.10979999999999999</v>
      </c>
      <c r="Y44" s="2">
        <v>2.0000000000000001E-4</v>
      </c>
      <c r="Z44" s="9">
        <f t="shared" si="7"/>
        <v>109.80018214921139</v>
      </c>
      <c r="AA44" s="2">
        <v>0.1062</v>
      </c>
      <c r="AB44" s="2">
        <v>6.7999999999999996E-3</v>
      </c>
      <c r="AC44" s="9">
        <f t="shared" si="8"/>
        <v>106.41747976718862</v>
      </c>
      <c r="AD44" s="9">
        <f t="shared" si="9"/>
        <v>1275.2133602692206</v>
      </c>
    </row>
    <row r="45" spans="1:30" ht="16" thickBot="1" x14ac:dyDescent="0.25">
      <c r="A45" s="3">
        <v>0.85416666666666663</v>
      </c>
      <c r="B45" s="4">
        <v>42907</v>
      </c>
      <c r="C45" s="2">
        <v>5.5599999999999997E-2</v>
      </c>
      <c r="D45" s="2">
        <v>0</v>
      </c>
      <c r="E45" s="9">
        <f t="shared" si="0"/>
        <v>111.19999999999999</v>
      </c>
      <c r="F45" s="2">
        <v>0.24640000000000001</v>
      </c>
      <c r="G45" s="2">
        <v>0</v>
      </c>
      <c r="H45" s="9">
        <f t="shared" si="1"/>
        <v>369.6</v>
      </c>
      <c r="I45" s="2">
        <v>0.1782</v>
      </c>
      <c r="J45" s="2">
        <v>8.3999999999999995E-3</v>
      </c>
      <c r="K45" s="9">
        <f t="shared" si="2"/>
        <v>178.39786994244074</v>
      </c>
      <c r="L45" s="2">
        <v>0.16639999999999999</v>
      </c>
      <c r="M45" s="2">
        <v>0</v>
      </c>
      <c r="N45" s="9">
        <f t="shared" si="3"/>
        <v>166.4</v>
      </c>
      <c r="O45" s="2">
        <v>0.1134</v>
      </c>
      <c r="P45" s="2">
        <v>5.9999999999999995E-4</v>
      </c>
      <c r="Q45" s="9">
        <f t="shared" si="4"/>
        <v>113.40158729047843</v>
      </c>
      <c r="R45" s="2">
        <v>3.56E-2</v>
      </c>
      <c r="S45" s="2">
        <v>0</v>
      </c>
      <c r="T45" s="9">
        <f t="shared" si="5"/>
        <v>35.6</v>
      </c>
      <c r="U45" s="2">
        <v>7.8399999999999997E-2</v>
      </c>
      <c r="V45" s="2">
        <v>4.1999999999999997E-3</v>
      </c>
      <c r="W45" s="9">
        <f t="shared" si="6"/>
        <v>78.512419399735734</v>
      </c>
      <c r="X45" s="2">
        <v>0.1104</v>
      </c>
      <c r="Y45" s="2">
        <v>0</v>
      </c>
      <c r="Z45" s="9">
        <f t="shared" si="7"/>
        <v>110.39999999999999</v>
      </c>
      <c r="AA45" s="2">
        <v>0.1022</v>
      </c>
      <c r="AB45" s="2">
        <v>8.3999999999999995E-3</v>
      </c>
      <c r="AC45" s="9">
        <f t="shared" si="8"/>
        <v>102.54462443248794</v>
      </c>
      <c r="AD45" s="9">
        <f t="shared" si="9"/>
        <v>1266.056501065143</v>
      </c>
    </row>
    <row r="46" spans="1:30" ht="16" thickBot="1" x14ac:dyDescent="0.25">
      <c r="A46" s="3">
        <v>0.875</v>
      </c>
      <c r="B46" s="4">
        <v>42907</v>
      </c>
      <c r="C46" s="2">
        <v>5.2999999999999999E-2</v>
      </c>
      <c r="D46" s="2">
        <v>0</v>
      </c>
      <c r="E46" s="9">
        <f t="shared" si="0"/>
        <v>106</v>
      </c>
      <c r="F46" s="2">
        <v>0.2424</v>
      </c>
      <c r="G46" s="2">
        <v>0</v>
      </c>
      <c r="H46" s="9">
        <f t="shared" si="1"/>
        <v>363.6</v>
      </c>
      <c r="I46" s="2">
        <v>0.17299999999999999</v>
      </c>
      <c r="J46" s="2">
        <v>7.0000000000000001E-3</v>
      </c>
      <c r="K46" s="9">
        <f t="shared" si="2"/>
        <v>173.14156057977527</v>
      </c>
      <c r="L46" s="2">
        <v>0.16700000000000001</v>
      </c>
      <c r="M46" s="2">
        <v>0</v>
      </c>
      <c r="N46" s="9">
        <f t="shared" si="3"/>
        <v>167</v>
      </c>
      <c r="O46" s="2">
        <v>0.115</v>
      </c>
      <c r="P46" s="2">
        <v>5.9999999999999995E-4</v>
      </c>
      <c r="Q46" s="9">
        <f t="shared" si="4"/>
        <v>115.00156520673968</v>
      </c>
      <c r="R46" s="2">
        <v>2.92E-2</v>
      </c>
      <c r="S46" s="2">
        <v>0</v>
      </c>
      <c r="T46" s="9">
        <f t="shared" si="5"/>
        <v>29.2</v>
      </c>
      <c r="U46" s="2">
        <v>7.8600000000000003E-2</v>
      </c>
      <c r="V46" s="2">
        <v>4.4000000000000003E-3</v>
      </c>
      <c r="W46" s="9">
        <f t="shared" si="6"/>
        <v>78.723058883658737</v>
      </c>
      <c r="X46" s="2">
        <v>0.1062</v>
      </c>
      <c r="Y46" s="2">
        <v>0</v>
      </c>
      <c r="Z46" s="9">
        <f t="shared" si="7"/>
        <v>106.2</v>
      </c>
      <c r="AA46" s="2">
        <v>0.1004</v>
      </c>
      <c r="AB46" s="2">
        <v>8.9999999999999993E-3</v>
      </c>
      <c r="AC46" s="9">
        <f t="shared" si="8"/>
        <v>100.80257933207861</v>
      </c>
      <c r="AD46" s="9">
        <f t="shared" si="9"/>
        <v>1239.6687640022524</v>
      </c>
    </row>
    <row r="47" spans="1:30" ht="16" thickBot="1" x14ac:dyDescent="0.25">
      <c r="A47" s="3">
        <v>0.89583333333333337</v>
      </c>
      <c r="B47" s="4">
        <v>42907</v>
      </c>
      <c r="C47" s="2">
        <v>5.2400000000000002E-2</v>
      </c>
      <c r="D47" s="2">
        <v>2.0000000000000001E-4</v>
      </c>
      <c r="E47" s="9">
        <f t="shared" si="0"/>
        <v>104.80076335599851</v>
      </c>
      <c r="F47" s="2">
        <v>0.23780000000000001</v>
      </c>
      <c r="G47" s="2">
        <v>0</v>
      </c>
      <c r="H47" s="9">
        <f t="shared" si="1"/>
        <v>356.70000000000005</v>
      </c>
      <c r="I47" s="2">
        <v>0.18440000000000001</v>
      </c>
      <c r="J47" s="2">
        <v>1.0200000000000001E-2</v>
      </c>
      <c r="K47" s="9">
        <f t="shared" si="2"/>
        <v>184.68188866264066</v>
      </c>
      <c r="L47" s="2">
        <v>0.16980000000000001</v>
      </c>
      <c r="M47" s="2">
        <v>0</v>
      </c>
      <c r="N47" s="9">
        <f t="shared" si="3"/>
        <v>169.8</v>
      </c>
      <c r="O47" s="2">
        <v>0.1164</v>
      </c>
      <c r="P47" s="2">
        <v>4.0000000000000002E-4</v>
      </c>
      <c r="Q47" s="9">
        <f t="shared" si="4"/>
        <v>116.40068728319434</v>
      </c>
      <c r="R47" s="2">
        <v>0.03</v>
      </c>
      <c r="S47" s="2">
        <v>0</v>
      </c>
      <c r="T47" s="9">
        <f t="shared" si="5"/>
        <v>30</v>
      </c>
      <c r="U47" s="2">
        <v>7.9799999999999996E-2</v>
      </c>
      <c r="V47" s="2">
        <v>5.1999999999999998E-3</v>
      </c>
      <c r="W47" s="9">
        <f t="shared" si="6"/>
        <v>79.969244087961712</v>
      </c>
      <c r="X47" s="2">
        <v>0.1084</v>
      </c>
      <c r="Y47" s="2">
        <v>0</v>
      </c>
      <c r="Z47" s="9">
        <f t="shared" si="7"/>
        <v>108.39999999999999</v>
      </c>
      <c r="AA47" s="2">
        <v>9.9599999999999994E-2</v>
      </c>
      <c r="AB47" s="2">
        <v>8.8000000000000005E-3</v>
      </c>
      <c r="AC47" s="9">
        <f t="shared" si="8"/>
        <v>99.987999279913581</v>
      </c>
      <c r="AD47" s="9">
        <f t="shared" si="9"/>
        <v>1250.7405826697091</v>
      </c>
    </row>
    <row r="48" spans="1:30" ht="16" thickBot="1" x14ac:dyDescent="0.25">
      <c r="A48" s="3">
        <v>0.91666666666666663</v>
      </c>
      <c r="B48" s="4">
        <v>42907</v>
      </c>
      <c r="C48" s="2">
        <v>5.0599999999999999E-2</v>
      </c>
      <c r="D48" s="2">
        <v>2.0000000000000001E-4</v>
      </c>
      <c r="E48" s="9">
        <f t="shared" si="0"/>
        <v>101.2007905107465</v>
      </c>
      <c r="F48" s="2">
        <v>0.23499999999999999</v>
      </c>
      <c r="G48" s="2">
        <v>0</v>
      </c>
      <c r="H48" s="9">
        <f t="shared" si="1"/>
        <v>352.5</v>
      </c>
      <c r="I48" s="2">
        <v>0.1774</v>
      </c>
      <c r="J48" s="2">
        <v>1.1599999999999999E-2</v>
      </c>
      <c r="K48" s="9">
        <f t="shared" si="2"/>
        <v>177.7788513856471</v>
      </c>
      <c r="L48" s="2">
        <v>0.16739999999999999</v>
      </c>
      <c r="M48" s="2">
        <v>0</v>
      </c>
      <c r="N48" s="9">
        <f t="shared" si="3"/>
        <v>167.4</v>
      </c>
      <c r="O48" s="2">
        <v>0.1148</v>
      </c>
      <c r="P48" s="2">
        <v>0</v>
      </c>
      <c r="Q48" s="9">
        <f t="shared" si="4"/>
        <v>114.8</v>
      </c>
      <c r="R48" s="2">
        <v>3.5999999999999997E-2</v>
      </c>
      <c r="S48" s="2">
        <v>0</v>
      </c>
      <c r="T48" s="9">
        <f t="shared" si="5"/>
        <v>36</v>
      </c>
      <c r="U48" s="2">
        <v>7.9399999999999998E-2</v>
      </c>
      <c r="V48" s="2">
        <v>2.8E-3</v>
      </c>
      <c r="W48" s="9">
        <f t="shared" si="6"/>
        <v>79.449354937595302</v>
      </c>
      <c r="X48" s="2">
        <v>0.11260000000000001</v>
      </c>
      <c r="Y48" s="2">
        <v>0</v>
      </c>
      <c r="Z48" s="9">
        <f t="shared" si="7"/>
        <v>112.60000000000001</v>
      </c>
      <c r="AA48" s="2">
        <v>9.3200000000000005E-2</v>
      </c>
      <c r="AB48" s="2">
        <v>9.4000000000000004E-3</v>
      </c>
      <c r="AC48" s="9">
        <f t="shared" si="8"/>
        <v>93.672834909593718</v>
      </c>
      <c r="AD48" s="9">
        <f t="shared" si="9"/>
        <v>1235.4018317435825</v>
      </c>
    </row>
    <row r="49" spans="1:30" ht="16" thickBot="1" x14ac:dyDescent="0.25">
      <c r="A49" s="3">
        <v>0.9375</v>
      </c>
      <c r="B49" s="4">
        <v>42907</v>
      </c>
      <c r="C49" s="2">
        <v>5.0599999999999999E-2</v>
      </c>
      <c r="D49" s="2">
        <v>4.0000000000000002E-4</v>
      </c>
      <c r="E49" s="9">
        <f t="shared" si="0"/>
        <v>101.20316200593733</v>
      </c>
      <c r="F49" s="2">
        <v>0.23119999999999999</v>
      </c>
      <c r="G49" s="2">
        <v>0</v>
      </c>
      <c r="H49" s="9">
        <f t="shared" si="1"/>
        <v>346.8</v>
      </c>
      <c r="I49" s="2">
        <v>0.17399999999999999</v>
      </c>
      <c r="J49" s="2">
        <v>0.01</v>
      </c>
      <c r="K49" s="9">
        <f t="shared" si="2"/>
        <v>174.28711943227472</v>
      </c>
      <c r="L49" s="2">
        <v>0.16880000000000001</v>
      </c>
      <c r="M49" s="2">
        <v>0</v>
      </c>
      <c r="N49" s="9">
        <f t="shared" si="3"/>
        <v>168.8</v>
      </c>
      <c r="O49" s="2">
        <v>0.1134</v>
      </c>
      <c r="P49" s="2">
        <v>0</v>
      </c>
      <c r="Q49" s="9">
        <f t="shared" si="4"/>
        <v>113.4</v>
      </c>
      <c r="R49" s="2">
        <v>4.1599999999999998E-2</v>
      </c>
      <c r="S49" s="2">
        <v>0</v>
      </c>
      <c r="T49" s="9">
        <f t="shared" si="5"/>
        <v>41.6</v>
      </c>
      <c r="U49" s="2">
        <v>7.7600000000000002E-2</v>
      </c>
      <c r="V49" s="2">
        <v>2E-3</v>
      </c>
      <c r="W49" s="9">
        <f t="shared" si="6"/>
        <v>77.625768917286749</v>
      </c>
      <c r="X49" s="2">
        <v>0.10780000000000001</v>
      </c>
      <c r="Y49" s="2">
        <v>0</v>
      </c>
      <c r="Z49" s="9">
        <f t="shared" si="7"/>
        <v>107.80000000000001</v>
      </c>
      <c r="AA49" s="2">
        <v>8.5999999999999993E-2</v>
      </c>
      <c r="AB49" s="2">
        <v>5.7999999999999996E-3</v>
      </c>
      <c r="AC49" s="9">
        <f t="shared" si="8"/>
        <v>86.195359503861908</v>
      </c>
      <c r="AD49" s="9">
        <f t="shared" si="9"/>
        <v>1217.7114098593609</v>
      </c>
    </row>
    <row r="50" spans="1:30" ht="16" thickBot="1" x14ac:dyDescent="0.25">
      <c r="A50" s="3">
        <v>0.95833333333333337</v>
      </c>
      <c r="B50" s="4">
        <v>42907</v>
      </c>
      <c r="C50" s="2">
        <v>5.1799999999999999E-2</v>
      </c>
      <c r="D50" s="2">
        <v>4.0000000000000002E-4</v>
      </c>
      <c r="E50" s="9">
        <f t="shared" si="0"/>
        <v>103.6030887570443</v>
      </c>
      <c r="F50" s="2">
        <v>0.2278</v>
      </c>
      <c r="G50" s="2">
        <v>0</v>
      </c>
      <c r="H50" s="9">
        <f t="shared" si="1"/>
        <v>341.7</v>
      </c>
      <c r="I50" s="2">
        <v>0.18279999999999999</v>
      </c>
      <c r="J50" s="2">
        <v>8.0000000000000002E-3</v>
      </c>
      <c r="K50" s="9">
        <f t="shared" si="2"/>
        <v>182.97497096597664</v>
      </c>
      <c r="L50" s="2">
        <v>0.16739999999999999</v>
      </c>
      <c r="M50" s="2">
        <v>0</v>
      </c>
      <c r="N50" s="9">
        <f t="shared" si="3"/>
        <v>167.4</v>
      </c>
      <c r="O50" s="2">
        <v>0.11260000000000001</v>
      </c>
      <c r="P50" s="2">
        <v>0</v>
      </c>
      <c r="Q50" s="9">
        <f t="shared" si="4"/>
        <v>112.60000000000001</v>
      </c>
      <c r="R50" s="2">
        <v>2.9000000000000001E-2</v>
      </c>
      <c r="S50" s="2">
        <v>0</v>
      </c>
      <c r="T50" s="9">
        <f t="shared" si="5"/>
        <v>29</v>
      </c>
      <c r="U50" s="2">
        <v>8.0199999999999994E-2</v>
      </c>
      <c r="V50" s="2">
        <v>1.8E-3</v>
      </c>
      <c r="W50" s="9">
        <f t="shared" si="6"/>
        <v>80.220196958122699</v>
      </c>
      <c r="X50" s="2">
        <v>9.7799999999999998E-2</v>
      </c>
      <c r="Y50" s="2">
        <v>2.0000000000000001E-4</v>
      </c>
      <c r="Z50" s="9">
        <f t="shared" si="7"/>
        <v>97.800204498763705</v>
      </c>
      <c r="AA50" s="2">
        <v>8.5599999999999996E-2</v>
      </c>
      <c r="AB50" s="2">
        <v>5.5999999999999999E-3</v>
      </c>
      <c r="AC50" s="9">
        <f t="shared" si="8"/>
        <v>85.782981995265246</v>
      </c>
      <c r="AD50" s="9">
        <f t="shared" si="9"/>
        <v>1201.0814431751726</v>
      </c>
    </row>
    <row r="51" spans="1:30" ht="16" thickBot="1" x14ac:dyDescent="0.25">
      <c r="A51" s="3">
        <v>0.97916666666666663</v>
      </c>
      <c r="B51" s="4">
        <v>42907</v>
      </c>
      <c r="C51" s="2">
        <v>5.2200000000000003E-2</v>
      </c>
      <c r="D51" s="2">
        <v>0</v>
      </c>
      <c r="E51" s="9">
        <f t="shared" si="0"/>
        <v>104.4</v>
      </c>
      <c r="F51" s="2">
        <v>0.22520000000000001</v>
      </c>
      <c r="G51" s="2">
        <v>0</v>
      </c>
      <c r="H51" s="9">
        <f t="shared" si="1"/>
        <v>337.8</v>
      </c>
      <c r="I51" s="2">
        <v>0.17019999999999999</v>
      </c>
      <c r="J51" s="2">
        <v>8.2000000000000007E-3</v>
      </c>
      <c r="K51" s="9">
        <f t="shared" si="2"/>
        <v>170.39741782081089</v>
      </c>
      <c r="L51" s="2">
        <v>0.159</v>
      </c>
      <c r="M51" s="2">
        <v>0</v>
      </c>
      <c r="N51" s="9">
        <f t="shared" si="3"/>
        <v>159</v>
      </c>
      <c r="O51" s="2">
        <v>0.113</v>
      </c>
      <c r="P51" s="2">
        <v>0</v>
      </c>
      <c r="Q51" s="9">
        <f t="shared" si="4"/>
        <v>113</v>
      </c>
      <c r="R51" s="2">
        <v>2.9000000000000001E-2</v>
      </c>
      <c r="S51" s="2">
        <v>0</v>
      </c>
      <c r="T51" s="9">
        <f t="shared" si="5"/>
        <v>29</v>
      </c>
      <c r="U51" s="2">
        <v>8.2199999999999995E-2</v>
      </c>
      <c r="V51" s="2">
        <v>1.8E-3</v>
      </c>
      <c r="W51" s="9">
        <f t="shared" si="6"/>
        <v>82.219705667193921</v>
      </c>
      <c r="X51" s="2">
        <v>9.6000000000000002E-2</v>
      </c>
      <c r="Y51" s="2">
        <v>0</v>
      </c>
      <c r="Z51" s="9">
        <f t="shared" si="7"/>
        <v>96</v>
      </c>
      <c r="AA51" s="2">
        <v>8.5400000000000004E-2</v>
      </c>
      <c r="AB51" s="2">
        <v>6.1999999999999998E-3</v>
      </c>
      <c r="AC51" s="9">
        <f t="shared" si="8"/>
        <v>85.624762773394011</v>
      </c>
      <c r="AD51" s="9">
        <f t="shared" si="9"/>
        <v>1177.4418862613988</v>
      </c>
    </row>
    <row r="52" spans="1:30" ht="16" thickBot="1" x14ac:dyDescent="0.25">
      <c r="A52" s="3">
        <v>0</v>
      </c>
      <c r="B52" s="4">
        <v>42908</v>
      </c>
      <c r="C52" s="2">
        <v>5.6000000000000001E-2</v>
      </c>
      <c r="D52" s="2">
        <v>0</v>
      </c>
      <c r="E52" s="9">
        <f t="shared" si="0"/>
        <v>112</v>
      </c>
      <c r="F52" s="2">
        <v>0.21759999999999999</v>
      </c>
      <c r="G52" s="2">
        <v>0</v>
      </c>
      <c r="H52" s="9">
        <f t="shared" si="1"/>
        <v>326.39999999999998</v>
      </c>
      <c r="I52" s="2">
        <v>0.17119999999999999</v>
      </c>
      <c r="J52" s="2">
        <v>8.2000000000000007E-3</v>
      </c>
      <c r="K52" s="9">
        <f t="shared" si="2"/>
        <v>171.39626600366765</v>
      </c>
      <c r="L52" s="2">
        <v>0.16239999999999999</v>
      </c>
      <c r="M52" s="2">
        <v>0</v>
      </c>
      <c r="N52" s="9">
        <f t="shared" si="3"/>
        <v>162.39999999999998</v>
      </c>
      <c r="O52" s="2">
        <v>0.11360000000000001</v>
      </c>
      <c r="P52" s="2">
        <v>0</v>
      </c>
      <c r="Q52" s="9">
        <f t="shared" si="4"/>
        <v>113.60000000000001</v>
      </c>
      <c r="R52" s="2">
        <v>3.04E-2</v>
      </c>
      <c r="S52" s="2">
        <v>0</v>
      </c>
      <c r="T52" s="9">
        <f t="shared" si="5"/>
        <v>30.4</v>
      </c>
      <c r="U52" s="2">
        <v>8.3799999999999999E-2</v>
      </c>
      <c r="V52" s="2">
        <v>2.2000000000000001E-3</v>
      </c>
      <c r="W52" s="9">
        <f t="shared" si="6"/>
        <v>83.828873307470857</v>
      </c>
      <c r="X52" s="2">
        <v>9.7600000000000006E-2</v>
      </c>
      <c r="Y52" s="2">
        <v>0</v>
      </c>
      <c r="Z52" s="9">
        <f t="shared" si="7"/>
        <v>97.600000000000009</v>
      </c>
      <c r="AA52" s="2">
        <v>8.0199999999999994E-2</v>
      </c>
      <c r="AB52" s="2">
        <v>5.1999999999999998E-3</v>
      </c>
      <c r="AC52" s="9">
        <f t="shared" si="8"/>
        <v>80.368401750936911</v>
      </c>
      <c r="AD52" s="9">
        <f t="shared" si="9"/>
        <v>1177.9935410620753</v>
      </c>
    </row>
  </sheetData>
  <mergeCells count="18">
    <mergeCell ref="U1:AC1"/>
    <mergeCell ref="X2:Z2"/>
    <mergeCell ref="AA2:AC2"/>
    <mergeCell ref="A3:B3"/>
    <mergeCell ref="AD1:AD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I1:N1"/>
    <mergeCell ref="O1:T1"/>
    <mergeCell ref="C1:E1"/>
    <mergeCell ref="F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J16" sqref="AJ1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8.83203125" collapsed="1"/>
    <col min="9" max="10" width="9.1640625" hidden="1" customWidth="1" outlineLevel="1"/>
    <col min="11" max="11" width="8.6640625" customWidth="1" collapsed="1"/>
    <col min="12" max="12" width="7.6640625" hidden="1" customWidth="1" outlineLevel="1"/>
    <col min="13" max="13" width="9.1640625" hidden="1" customWidth="1" outlineLevel="1"/>
    <col min="14" max="14" width="8.832031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8.83203125" collapsed="1"/>
    <col min="21" max="22" width="9.1640625" hidden="1" customWidth="1" outlineLevel="1"/>
    <col min="23" max="23" width="9.33203125" customWidth="1" collapsed="1"/>
    <col min="24" max="25" width="9.1640625" hidden="1" customWidth="1" outlineLevel="1"/>
    <col min="26" max="26" width="8.83203125" collapsed="1"/>
    <col min="27" max="28" width="9.1640625" hidden="1" customWidth="1" outlineLevel="1"/>
    <col min="29" max="29" width="8.6640625" customWidth="1" collapsed="1"/>
    <col min="30" max="31" width="9.1640625" hidden="1" customWidth="1" outlineLevel="1"/>
    <col min="32" max="32" width="8.83203125" collapsed="1"/>
    <col min="33" max="34" width="9.1640625" hidden="1" customWidth="1" outlineLevel="1"/>
    <col min="35" max="35" width="8.6640625" customWidth="1" collapsed="1"/>
    <col min="36" max="37" width="9.1640625" hidden="1" customWidth="1" outlineLevel="1"/>
    <col min="38" max="38" width="8.83203125" collapsed="1"/>
  </cols>
  <sheetData>
    <row r="1" spans="1:39" x14ac:dyDescent="0.2">
      <c r="A1" s="28" t="s">
        <v>5</v>
      </c>
      <c r="B1" s="28"/>
      <c r="C1" s="28" t="s">
        <v>128</v>
      </c>
      <c r="D1" s="28"/>
      <c r="E1" s="28"/>
      <c r="F1" s="28"/>
      <c r="G1" s="28"/>
      <c r="H1" s="28"/>
      <c r="I1" s="39" t="s">
        <v>129</v>
      </c>
      <c r="J1" s="39"/>
      <c r="K1" s="39"/>
      <c r="L1" s="39"/>
      <c r="M1" s="39"/>
      <c r="N1" s="39"/>
      <c r="O1" s="28" t="s">
        <v>134</v>
      </c>
      <c r="P1" s="28"/>
      <c r="Q1" s="28"/>
      <c r="R1" s="28"/>
      <c r="S1" s="28"/>
      <c r="T1" s="28"/>
      <c r="U1" s="28" t="s">
        <v>135</v>
      </c>
      <c r="V1" s="28"/>
      <c r="W1" s="28"/>
      <c r="X1" s="28"/>
      <c r="Y1" s="28"/>
      <c r="Z1" s="28"/>
      <c r="AA1" s="28" t="s">
        <v>140</v>
      </c>
      <c r="AB1" s="28"/>
      <c r="AC1" s="28"/>
      <c r="AD1" s="28"/>
      <c r="AE1" s="28"/>
      <c r="AF1" s="28"/>
      <c r="AG1" s="28" t="s">
        <v>163</v>
      </c>
      <c r="AH1" s="28"/>
      <c r="AI1" s="28"/>
      <c r="AJ1" s="28"/>
      <c r="AK1" s="28"/>
      <c r="AL1" s="28"/>
      <c r="AM1" s="29" t="s">
        <v>26</v>
      </c>
    </row>
    <row r="2" spans="1:39" x14ac:dyDescent="0.2">
      <c r="A2" s="28" t="s">
        <v>6</v>
      </c>
      <c r="B2" s="28"/>
      <c r="C2" s="35" t="s">
        <v>130</v>
      </c>
      <c r="D2" s="33"/>
      <c r="E2" s="34"/>
      <c r="F2" s="35" t="s">
        <v>131</v>
      </c>
      <c r="G2" s="33"/>
      <c r="H2" s="34"/>
      <c r="I2" s="35" t="s">
        <v>132</v>
      </c>
      <c r="J2" s="33"/>
      <c r="K2" s="34"/>
      <c r="L2" s="35" t="s">
        <v>133</v>
      </c>
      <c r="M2" s="33"/>
      <c r="N2" s="34"/>
      <c r="O2" s="35" t="s">
        <v>136</v>
      </c>
      <c r="P2" s="33"/>
      <c r="Q2" s="34"/>
      <c r="R2" s="35" t="s">
        <v>137</v>
      </c>
      <c r="S2" s="33"/>
      <c r="T2" s="34"/>
      <c r="U2" s="35" t="s">
        <v>138</v>
      </c>
      <c r="V2" s="33"/>
      <c r="W2" s="34"/>
      <c r="X2" s="35" t="s">
        <v>139</v>
      </c>
      <c r="Y2" s="33"/>
      <c r="Z2" s="34"/>
      <c r="AA2" s="35" t="s">
        <v>141</v>
      </c>
      <c r="AB2" s="33"/>
      <c r="AC2" s="34"/>
      <c r="AD2" s="35" t="s">
        <v>142</v>
      </c>
      <c r="AE2" s="33"/>
      <c r="AF2" s="34"/>
      <c r="AG2" s="35" t="s">
        <v>164</v>
      </c>
      <c r="AH2" s="33"/>
      <c r="AI2" s="34"/>
      <c r="AJ2" s="35" t="s">
        <v>165</v>
      </c>
      <c r="AK2" s="33"/>
      <c r="AL2" s="34"/>
      <c r="AM2" s="30"/>
    </row>
    <row r="3" spans="1:39" ht="16" thickBot="1" x14ac:dyDescent="0.25">
      <c r="A3" s="28" t="s">
        <v>7</v>
      </c>
      <c r="B3" s="28"/>
      <c r="C3" s="12"/>
      <c r="D3" s="12"/>
      <c r="E3" s="7">
        <v>300</v>
      </c>
      <c r="F3" s="12"/>
      <c r="G3" s="12"/>
      <c r="H3" s="7">
        <v>300</v>
      </c>
      <c r="I3" s="12"/>
      <c r="J3" s="12"/>
      <c r="K3" s="7">
        <v>300</v>
      </c>
      <c r="L3" s="12"/>
      <c r="M3" s="12"/>
      <c r="N3" s="7">
        <v>300</v>
      </c>
      <c r="O3" s="12"/>
      <c r="P3" s="12"/>
      <c r="Q3" s="7">
        <v>300</v>
      </c>
      <c r="R3" s="12"/>
      <c r="S3" s="12"/>
      <c r="T3" s="7">
        <v>300</v>
      </c>
      <c r="U3" s="12"/>
      <c r="V3" s="12"/>
      <c r="W3" s="7">
        <v>200</v>
      </c>
      <c r="X3" s="12"/>
      <c r="Y3" s="12"/>
      <c r="Z3" s="7">
        <v>200</v>
      </c>
      <c r="AA3" s="12"/>
      <c r="AB3" s="12"/>
      <c r="AC3" s="7">
        <v>400</v>
      </c>
      <c r="AD3" s="12"/>
      <c r="AE3" s="12"/>
      <c r="AF3" s="7">
        <v>400</v>
      </c>
      <c r="AG3" s="20"/>
      <c r="AH3" s="20"/>
      <c r="AI3" s="7">
        <v>400</v>
      </c>
      <c r="AJ3" s="20"/>
      <c r="AK3" s="20"/>
      <c r="AL3" s="7">
        <v>400</v>
      </c>
      <c r="AM3" s="31"/>
    </row>
    <row r="4" spans="1:39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5" t="s">
        <v>8</v>
      </c>
    </row>
    <row r="5" spans="1:39" ht="16" thickBot="1" x14ac:dyDescent="0.25">
      <c r="A5" s="3">
        <v>2.0833333333333332E-2</v>
      </c>
      <c r="B5" s="4">
        <v>42907</v>
      </c>
      <c r="C5" s="2">
        <v>0.29499999999999998</v>
      </c>
      <c r="D5" s="2">
        <v>0</v>
      </c>
      <c r="E5" s="9">
        <f>SQRT(C5*C5+D5*D5)*E$3</f>
        <v>88.5</v>
      </c>
      <c r="F5" s="2">
        <v>0.28799999999999998</v>
      </c>
      <c r="G5" s="2">
        <v>4.1000000000000002E-2</v>
      </c>
      <c r="H5" s="9">
        <f>SQRT(F5*F5+G5*G5)*H$3</f>
        <v>87.271129246733139</v>
      </c>
      <c r="I5" s="2">
        <v>0.27</v>
      </c>
      <c r="J5" s="2">
        <v>7.9000000000000001E-2</v>
      </c>
      <c r="K5" s="9">
        <f>SQRT(I5*I5+J5*J5)*K$3</f>
        <v>84.396030712350452</v>
      </c>
      <c r="L5" s="2">
        <v>0.49099999999999999</v>
      </c>
      <c r="M5" s="2">
        <v>0.16600000000000001</v>
      </c>
      <c r="N5" s="9">
        <f>SQRT(L5*L5+M5*M5)*N$3</f>
        <v>155.49061064900349</v>
      </c>
      <c r="O5" s="2">
        <v>0.28499999999999998</v>
      </c>
      <c r="P5" s="2">
        <v>5.0999999999999997E-2</v>
      </c>
      <c r="Q5" s="9">
        <f>SQRT(O5*O5+P5*P5)*Q$3</f>
        <v>86.858160238402476</v>
      </c>
      <c r="R5" s="2">
        <v>0.41099999999999998</v>
      </c>
      <c r="S5" s="2">
        <v>9.4E-2</v>
      </c>
      <c r="T5" s="9">
        <f>SQRT(R5*R5+S5*S5)*T$3</f>
        <v>126.48371436671205</v>
      </c>
      <c r="U5" s="2">
        <v>0.114</v>
      </c>
      <c r="V5" s="2">
        <v>0</v>
      </c>
      <c r="W5" s="9">
        <f>SQRT(U5*U5+V5*V5)*W$3</f>
        <v>22.8</v>
      </c>
      <c r="X5" s="2">
        <v>0.151</v>
      </c>
      <c r="Y5" s="2">
        <v>0</v>
      </c>
      <c r="Z5" s="9">
        <f>SQRT(X5*X5+Y5*Y5)*Z$3</f>
        <v>30.2</v>
      </c>
      <c r="AA5" s="2">
        <v>0.33200000000000002</v>
      </c>
      <c r="AB5" s="2">
        <v>0.13500000000000001</v>
      </c>
      <c r="AC5" s="9">
        <f>SQRT(AA5*AA5+AB5*AB5)*AC$3</f>
        <v>143.3591294616426</v>
      </c>
      <c r="AD5" s="2">
        <v>0.27400000000000002</v>
      </c>
      <c r="AE5" s="2">
        <v>4.2999999999999997E-2</v>
      </c>
      <c r="AF5" s="9">
        <f>SQRT(AD5*AD5+AE5*AE5)*AF$3</f>
        <v>110.94142598686932</v>
      </c>
      <c r="AG5" s="2">
        <v>0</v>
      </c>
      <c r="AH5" s="2">
        <v>0</v>
      </c>
      <c r="AI5" s="9">
        <f>SQRT(AG5*AG5+AH5*AH5)*AI$3</f>
        <v>0</v>
      </c>
      <c r="AJ5" s="2">
        <v>0.184</v>
      </c>
      <c r="AK5" s="2">
        <v>0</v>
      </c>
      <c r="AL5" s="9">
        <f>SQRT(AJ5*AJ5+AK5*AK5)*AL$3</f>
        <v>73.599999999999994</v>
      </c>
      <c r="AM5" s="9">
        <f>SUMIF($E$3:$AL$3,"&gt;0",E5:AL5)</f>
        <v>1009.9002006617137</v>
      </c>
    </row>
    <row r="6" spans="1:39" ht="16" thickBot="1" x14ac:dyDescent="0.25">
      <c r="A6" s="3">
        <v>4.1666666666666664E-2</v>
      </c>
      <c r="B6" s="4">
        <v>42907</v>
      </c>
      <c r="C6" s="2">
        <v>0.27900000000000003</v>
      </c>
      <c r="D6" s="2">
        <v>0</v>
      </c>
      <c r="E6" s="9">
        <f t="shared" ref="E6:E52" si="0">SQRT(C6*C6+D6*D6)*E$3</f>
        <v>83.7</v>
      </c>
      <c r="F6" s="2">
        <v>0.26</v>
      </c>
      <c r="G6" s="2">
        <v>3.6999999999999998E-2</v>
      </c>
      <c r="H6" s="9">
        <f t="shared" ref="H6:H52" si="1">SQRT(F6*F6+G6*G6)*H$3</f>
        <v>78.785848983177175</v>
      </c>
      <c r="I6" s="2">
        <v>0.23400000000000001</v>
      </c>
      <c r="J6" s="2">
        <v>7.6999999999999999E-2</v>
      </c>
      <c r="K6" s="9">
        <f t="shared" ref="K6:K52" si="2">SQRT(I6*I6+J6*J6)*K$3</f>
        <v>73.90297693598005</v>
      </c>
      <c r="L6" s="2">
        <v>0.45300000000000001</v>
      </c>
      <c r="M6" s="2">
        <v>0.157</v>
      </c>
      <c r="N6" s="9">
        <f t="shared" ref="N6:N52" si="3">SQRT(L6*L6+M6*M6)*N$3</f>
        <v>143.83052527193246</v>
      </c>
      <c r="O6" s="2">
        <v>0.26400000000000001</v>
      </c>
      <c r="P6" s="2">
        <v>4.9000000000000002E-2</v>
      </c>
      <c r="Q6" s="9">
        <f t="shared" ref="Q6:Q52" si="4">SQRT(O6*O6+P6*P6)*Q$3</f>
        <v>80.552653587575875</v>
      </c>
      <c r="R6" s="2">
        <v>0.38800000000000001</v>
      </c>
      <c r="S6" s="2">
        <v>9.8000000000000004E-2</v>
      </c>
      <c r="T6" s="9">
        <f t="shared" ref="T6:T52" si="5">SQRT(R6*R6+S6*S6)*T$3</f>
        <v>120.05548717155747</v>
      </c>
      <c r="U6" s="2">
        <v>0.111</v>
      </c>
      <c r="V6" s="2">
        <v>0</v>
      </c>
      <c r="W6" s="9">
        <f t="shared" ref="W6:W52" si="6">SQRT(U6*U6+V6*V6)*W$3</f>
        <v>22.2</v>
      </c>
      <c r="X6" s="2">
        <v>0.14799999999999999</v>
      </c>
      <c r="Y6" s="2">
        <v>0</v>
      </c>
      <c r="Z6" s="9">
        <f t="shared" ref="Z6:Z52" si="7">SQRT(X6*X6+Y6*Y6)*Z$3</f>
        <v>29.599999999999998</v>
      </c>
      <c r="AA6" s="2">
        <v>0.33900000000000002</v>
      </c>
      <c r="AB6" s="2">
        <v>0.14099999999999999</v>
      </c>
      <c r="AC6" s="9">
        <f t="shared" ref="AC6:AC52" si="8">SQRT(AA6*AA6+AB6*AB6)*AC$3</f>
        <v>146.86156747086693</v>
      </c>
      <c r="AD6" s="2">
        <v>0.246</v>
      </c>
      <c r="AE6" s="2">
        <v>4.1000000000000002E-2</v>
      </c>
      <c r="AF6" s="9">
        <f t="shared" ref="AF6:AF52" si="9">SQRT(AD6*AD6+AE6*AE6)*AF$3</f>
        <v>99.757305496890808</v>
      </c>
      <c r="AG6" s="2">
        <v>0</v>
      </c>
      <c r="AH6" s="2">
        <v>0</v>
      </c>
      <c r="AI6" s="9">
        <f t="shared" ref="AI6:AI52" si="10">SQRT(AG6*AG6+AH6*AH6)*AI$3</f>
        <v>0</v>
      </c>
      <c r="AJ6" s="2">
        <v>0.18</v>
      </c>
      <c r="AK6" s="2">
        <v>0</v>
      </c>
      <c r="AL6" s="9">
        <f t="shared" ref="AL6:AL52" si="11">SQRT(AJ6*AJ6+AK6*AK6)*AL$3</f>
        <v>72</v>
      </c>
      <c r="AM6" s="9">
        <f t="shared" ref="AM6:AM52" si="12">SUMIF($E$3:$AL$3,"&gt;0",E6:AL6)</f>
        <v>951.24636491798083</v>
      </c>
    </row>
    <row r="7" spans="1:39" ht="16" thickBot="1" x14ac:dyDescent="0.25">
      <c r="A7" s="3">
        <v>6.25E-2</v>
      </c>
      <c r="B7" s="4">
        <v>42907</v>
      </c>
      <c r="C7" s="2">
        <v>0.27100000000000002</v>
      </c>
      <c r="D7" s="2">
        <v>2E-3</v>
      </c>
      <c r="E7" s="9">
        <f t="shared" si="0"/>
        <v>81.302213991994094</v>
      </c>
      <c r="F7" s="2">
        <v>0.24099999999999999</v>
      </c>
      <c r="G7" s="2">
        <v>3.2000000000000001E-2</v>
      </c>
      <c r="H7" s="9">
        <f t="shared" si="1"/>
        <v>72.934559709372337</v>
      </c>
      <c r="I7" s="2">
        <v>0.23599999999999999</v>
      </c>
      <c r="J7" s="2">
        <v>7.2999999999999995E-2</v>
      </c>
      <c r="K7" s="9">
        <f t="shared" si="2"/>
        <v>74.109715962213755</v>
      </c>
      <c r="L7" s="2">
        <v>0.40699999999999997</v>
      </c>
      <c r="M7" s="2">
        <v>0.156</v>
      </c>
      <c r="N7" s="9">
        <f t="shared" si="3"/>
        <v>130.7618063503254</v>
      </c>
      <c r="O7" s="2">
        <v>0.23599999999999999</v>
      </c>
      <c r="P7" s="2">
        <v>4.1000000000000002E-2</v>
      </c>
      <c r="Q7" s="9">
        <f t="shared" si="4"/>
        <v>71.860489839688682</v>
      </c>
      <c r="R7" s="2">
        <v>0.36099999999999999</v>
      </c>
      <c r="S7" s="2">
        <v>9.8000000000000004E-2</v>
      </c>
      <c r="T7" s="9">
        <f t="shared" si="5"/>
        <v>112.21965068560854</v>
      </c>
      <c r="U7" s="2">
        <v>0.11</v>
      </c>
      <c r="V7" s="2">
        <v>0</v>
      </c>
      <c r="W7" s="9">
        <f t="shared" si="6"/>
        <v>22</v>
      </c>
      <c r="X7" s="2">
        <v>0.15</v>
      </c>
      <c r="Y7" s="2">
        <v>0</v>
      </c>
      <c r="Z7" s="9">
        <f t="shared" si="7"/>
        <v>30</v>
      </c>
      <c r="AA7" s="2">
        <v>0.31</v>
      </c>
      <c r="AB7" s="2">
        <v>0.14199999999999999</v>
      </c>
      <c r="AC7" s="9">
        <f t="shared" si="8"/>
        <v>136.39002896106444</v>
      </c>
      <c r="AD7" s="2">
        <v>0.23699999999999999</v>
      </c>
      <c r="AE7" s="2">
        <v>3.4000000000000002E-2</v>
      </c>
      <c r="AF7" s="9">
        <f t="shared" si="9"/>
        <v>95.770559150503033</v>
      </c>
      <c r="AG7" s="2">
        <v>0</v>
      </c>
      <c r="AH7" s="2">
        <v>0</v>
      </c>
      <c r="AI7" s="9">
        <f t="shared" si="10"/>
        <v>0</v>
      </c>
      <c r="AJ7" s="2">
        <v>0.17599999999999999</v>
      </c>
      <c r="AK7" s="2">
        <v>0</v>
      </c>
      <c r="AL7" s="9">
        <f t="shared" si="11"/>
        <v>70.399999999999991</v>
      </c>
      <c r="AM7" s="9">
        <f t="shared" si="12"/>
        <v>897.74902465077025</v>
      </c>
    </row>
    <row r="8" spans="1:39" ht="16" thickBot="1" x14ac:dyDescent="0.25">
      <c r="A8" s="3">
        <v>8.3333333333333329E-2</v>
      </c>
      <c r="B8" s="4">
        <v>42907</v>
      </c>
      <c r="C8" s="2">
        <v>0.25700000000000001</v>
      </c>
      <c r="D8" s="2">
        <v>1E-3</v>
      </c>
      <c r="E8" s="9">
        <f t="shared" si="0"/>
        <v>77.100583655378387</v>
      </c>
      <c r="F8" s="2">
        <v>0.23</v>
      </c>
      <c r="G8" s="2">
        <v>0.03</v>
      </c>
      <c r="H8" s="9">
        <f t="shared" si="1"/>
        <v>69.584481028459209</v>
      </c>
      <c r="I8" s="2">
        <v>0.22</v>
      </c>
      <c r="J8" s="2">
        <v>6.9000000000000006E-2</v>
      </c>
      <c r="K8" s="9">
        <f t="shared" si="2"/>
        <v>69.170007951423571</v>
      </c>
      <c r="L8" s="2">
        <v>0.38600000000000001</v>
      </c>
      <c r="M8" s="2">
        <v>0.14799999999999999</v>
      </c>
      <c r="N8" s="9">
        <f t="shared" si="3"/>
        <v>124.02015965156633</v>
      </c>
      <c r="O8" s="2">
        <v>0.22800000000000001</v>
      </c>
      <c r="P8" s="2">
        <v>4.8000000000000001E-2</v>
      </c>
      <c r="Q8" s="9">
        <f t="shared" si="4"/>
        <v>69.899356220211359</v>
      </c>
      <c r="R8" s="2">
        <v>0.35599999999999998</v>
      </c>
      <c r="S8" s="2">
        <v>8.8999999999999996E-2</v>
      </c>
      <c r="T8" s="9">
        <f t="shared" si="5"/>
        <v>110.08692020399153</v>
      </c>
      <c r="U8" s="2">
        <v>0.109</v>
      </c>
      <c r="V8" s="2">
        <v>0</v>
      </c>
      <c r="W8" s="9">
        <f t="shared" si="6"/>
        <v>21.8</v>
      </c>
      <c r="X8" s="2">
        <v>0.14899999999999999</v>
      </c>
      <c r="Y8" s="2">
        <v>0</v>
      </c>
      <c r="Z8" s="9">
        <f t="shared" si="7"/>
        <v>29.799999999999997</v>
      </c>
      <c r="AA8" s="2">
        <v>0.29799999999999999</v>
      </c>
      <c r="AB8" s="2">
        <v>0.13700000000000001</v>
      </c>
      <c r="AC8" s="9">
        <f t="shared" si="8"/>
        <v>131.19329251146951</v>
      </c>
      <c r="AD8" s="2">
        <v>0.22600000000000001</v>
      </c>
      <c r="AE8" s="2">
        <v>3.3000000000000002E-2</v>
      </c>
      <c r="AF8" s="9">
        <f t="shared" si="9"/>
        <v>91.358633965268993</v>
      </c>
      <c r="AG8" s="2">
        <v>0</v>
      </c>
      <c r="AH8" s="2">
        <v>0</v>
      </c>
      <c r="AI8" s="9">
        <f t="shared" si="10"/>
        <v>0</v>
      </c>
      <c r="AJ8" s="2">
        <v>0.17100000000000001</v>
      </c>
      <c r="AK8" s="2">
        <v>0</v>
      </c>
      <c r="AL8" s="9">
        <f t="shared" si="11"/>
        <v>68.400000000000006</v>
      </c>
      <c r="AM8" s="9">
        <f t="shared" si="12"/>
        <v>862.41343518776875</v>
      </c>
    </row>
    <row r="9" spans="1:39" ht="16" thickBot="1" x14ac:dyDescent="0.25">
      <c r="A9" s="3">
        <v>0.10416666666666667</v>
      </c>
      <c r="B9" s="4">
        <v>42907</v>
      </c>
      <c r="C9" s="2">
        <v>0.23499999999999999</v>
      </c>
      <c r="D9" s="2">
        <v>0</v>
      </c>
      <c r="E9" s="9">
        <f t="shared" si="0"/>
        <v>70.5</v>
      </c>
      <c r="F9" s="2">
        <v>0.23100000000000001</v>
      </c>
      <c r="G9" s="2">
        <v>2.9000000000000001E-2</v>
      </c>
      <c r="H9" s="9">
        <f t="shared" si="1"/>
        <v>69.843968959388334</v>
      </c>
      <c r="I9" s="2">
        <v>0.20499999999999999</v>
      </c>
      <c r="J9" s="2">
        <v>7.4999999999999997E-2</v>
      </c>
      <c r="K9" s="9">
        <f t="shared" si="2"/>
        <v>65.486639858829221</v>
      </c>
      <c r="L9" s="2">
        <v>0.39300000000000002</v>
      </c>
      <c r="M9" s="2">
        <v>0.14899999999999999</v>
      </c>
      <c r="N9" s="9">
        <f t="shared" si="3"/>
        <v>126.08925410200507</v>
      </c>
      <c r="O9" s="2">
        <v>0.217</v>
      </c>
      <c r="P9" s="2">
        <v>4.3999999999999997E-2</v>
      </c>
      <c r="Q9" s="9">
        <f t="shared" si="4"/>
        <v>66.424769476453591</v>
      </c>
      <c r="R9" s="2">
        <v>0.34399999999999997</v>
      </c>
      <c r="S9" s="2">
        <v>0.09</v>
      </c>
      <c r="T9" s="9">
        <f t="shared" si="5"/>
        <v>106.67352061313061</v>
      </c>
      <c r="U9" s="2">
        <v>0.108</v>
      </c>
      <c r="V9" s="2">
        <v>0</v>
      </c>
      <c r="W9" s="9">
        <f t="shared" si="6"/>
        <v>21.6</v>
      </c>
      <c r="X9" s="2">
        <v>0.15</v>
      </c>
      <c r="Y9" s="2">
        <v>0</v>
      </c>
      <c r="Z9" s="9">
        <f t="shared" si="7"/>
        <v>30</v>
      </c>
      <c r="AA9" s="2">
        <v>0.29199999999999998</v>
      </c>
      <c r="AB9" s="2">
        <v>0.13900000000000001</v>
      </c>
      <c r="AC9" s="9">
        <f t="shared" si="8"/>
        <v>129.35841681158593</v>
      </c>
      <c r="AD9" s="2">
        <v>0.215</v>
      </c>
      <c r="AE9" s="2">
        <v>2.4E-2</v>
      </c>
      <c r="AF9" s="9">
        <f t="shared" si="9"/>
        <v>86.534155106524267</v>
      </c>
      <c r="AG9" s="2">
        <v>0</v>
      </c>
      <c r="AH9" s="2">
        <v>0</v>
      </c>
      <c r="AI9" s="9">
        <f t="shared" si="10"/>
        <v>0</v>
      </c>
      <c r="AJ9" s="2">
        <v>0.17299999999999999</v>
      </c>
      <c r="AK9" s="2">
        <v>0</v>
      </c>
      <c r="AL9" s="9">
        <f t="shared" si="11"/>
        <v>69.199999999999989</v>
      </c>
      <c r="AM9" s="9">
        <f t="shared" si="12"/>
        <v>841.710724927917</v>
      </c>
    </row>
    <row r="10" spans="1:39" ht="16" thickBot="1" x14ac:dyDescent="0.25">
      <c r="A10" s="3">
        <v>0.125</v>
      </c>
      <c r="B10" s="4">
        <v>42907</v>
      </c>
      <c r="C10" s="2">
        <v>0.23100000000000001</v>
      </c>
      <c r="D10" s="2">
        <v>1E-3</v>
      </c>
      <c r="E10" s="9">
        <f t="shared" si="0"/>
        <v>69.300649347607134</v>
      </c>
      <c r="F10" s="2">
        <v>0.221</v>
      </c>
      <c r="G10" s="2">
        <v>2.7E-2</v>
      </c>
      <c r="H10" s="9">
        <f t="shared" si="1"/>
        <v>66.792963701276193</v>
      </c>
      <c r="I10" s="2">
        <v>0.21099999999999999</v>
      </c>
      <c r="J10" s="2">
        <v>7.6999999999999999E-2</v>
      </c>
      <c r="K10" s="9">
        <f t="shared" si="2"/>
        <v>67.3832323356486</v>
      </c>
      <c r="L10" s="2">
        <v>0.38800000000000001</v>
      </c>
      <c r="M10" s="2">
        <v>0.14899999999999999</v>
      </c>
      <c r="N10" s="9">
        <f t="shared" si="3"/>
        <v>124.68781014999021</v>
      </c>
      <c r="O10" s="2">
        <v>0.20699999999999999</v>
      </c>
      <c r="P10" s="2">
        <v>4.3999999999999997E-2</v>
      </c>
      <c r="Q10" s="9">
        <f t="shared" si="4"/>
        <v>63.487400324788851</v>
      </c>
      <c r="R10" s="2">
        <v>0.33300000000000002</v>
      </c>
      <c r="S10" s="2">
        <v>8.8999999999999996E-2</v>
      </c>
      <c r="T10" s="9">
        <f t="shared" si="5"/>
        <v>103.406479487506</v>
      </c>
      <c r="U10" s="2">
        <v>0.107</v>
      </c>
      <c r="V10" s="2">
        <v>0</v>
      </c>
      <c r="W10" s="9">
        <f t="shared" si="6"/>
        <v>21.4</v>
      </c>
      <c r="X10" s="2">
        <v>0.15</v>
      </c>
      <c r="Y10" s="2">
        <v>0</v>
      </c>
      <c r="Z10" s="9">
        <f t="shared" si="7"/>
        <v>30</v>
      </c>
      <c r="AA10" s="2">
        <v>0.29199999999999998</v>
      </c>
      <c r="AB10" s="2">
        <v>0.14000000000000001</v>
      </c>
      <c r="AC10" s="9">
        <f t="shared" si="8"/>
        <v>129.53084574725821</v>
      </c>
      <c r="AD10" s="2">
        <v>0.20899999999999999</v>
      </c>
      <c r="AE10" s="2">
        <v>0.03</v>
      </c>
      <c r="AF10" s="9">
        <f t="shared" si="9"/>
        <v>84.456852889508014</v>
      </c>
      <c r="AG10" s="2">
        <v>0</v>
      </c>
      <c r="AH10" s="2">
        <v>0</v>
      </c>
      <c r="AI10" s="9">
        <f t="shared" si="10"/>
        <v>0</v>
      </c>
      <c r="AJ10" s="2">
        <v>0.16600000000000001</v>
      </c>
      <c r="AK10" s="2">
        <v>0</v>
      </c>
      <c r="AL10" s="9">
        <f t="shared" si="11"/>
        <v>66.400000000000006</v>
      </c>
      <c r="AM10" s="9">
        <f t="shared" si="12"/>
        <v>826.84623398358315</v>
      </c>
    </row>
    <row r="11" spans="1:39" ht="16" thickBot="1" x14ac:dyDescent="0.25">
      <c r="A11" s="3">
        <v>0.14583333333333334</v>
      </c>
      <c r="B11" s="4">
        <v>42907</v>
      </c>
      <c r="C11" s="2">
        <v>0.23200000000000001</v>
      </c>
      <c r="D11" s="2">
        <v>0</v>
      </c>
      <c r="E11" s="9">
        <f t="shared" si="0"/>
        <v>69.600000000000009</v>
      </c>
      <c r="F11" s="2">
        <v>0.222</v>
      </c>
      <c r="G11" s="2">
        <v>2.5000000000000001E-2</v>
      </c>
      <c r="H11" s="9">
        <f t="shared" si="1"/>
        <v>67.020966868585248</v>
      </c>
      <c r="I11" s="2">
        <v>0.21</v>
      </c>
      <c r="J11" s="2">
        <v>7.8E-2</v>
      </c>
      <c r="K11" s="9">
        <f t="shared" si="2"/>
        <v>67.205356929340084</v>
      </c>
      <c r="L11" s="2">
        <v>0.379</v>
      </c>
      <c r="M11" s="2">
        <v>0.14799999999999999</v>
      </c>
      <c r="N11" s="9">
        <f t="shared" si="3"/>
        <v>122.06166474368601</v>
      </c>
      <c r="O11" s="2">
        <v>0.21199999999999999</v>
      </c>
      <c r="P11" s="2">
        <v>4.8000000000000001E-2</v>
      </c>
      <c r="Q11" s="9">
        <f t="shared" si="4"/>
        <v>65.209815212128916</v>
      </c>
      <c r="R11" s="2">
        <v>0.33600000000000002</v>
      </c>
      <c r="S11" s="2">
        <v>9.4E-2</v>
      </c>
      <c r="T11" s="9">
        <f t="shared" si="5"/>
        <v>104.67033963831398</v>
      </c>
      <c r="U11" s="2">
        <v>0.107</v>
      </c>
      <c r="V11" s="2">
        <v>0</v>
      </c>
      <c r="W11" s="9">
        <f t="shared" si="6"/>
        <v>21.4</v>
      </c>
      <c r="X11" s="2">
        <v>0.14899999999999999</v>
      </c>
      <c r="Y11" s="2">
        <v>0</v>
      </c>
      <c r="Z11" s="9">
        <f t="shared" si="7"/>
        <v>29.799999999999997</v>
      </c>
      <c r="AA11" s="2">
        <v>0.27300000000000002</v>
      </c>
      <c r="AB11" s="2">
        <v>0.13800000000000001</v>
      </c>
      <c r="AC11" s="9">
        <f t="shared" si="8"/>
        <v>122.35881660101164</v>
      </c>
      <c r="AD11" s="2">
        <v>0.21</v>
      </c>
      <c r="AE11" s="2">
        <v>0.02</v>
      </c>
      <c r="AF11" s="9">
        <f t="shared" si="9"/>
        <v>84.380092438915938</v>
      </c>
      <c r="AG11" s="2">
        <v>0</v>
      </c>
      <c r="AH11" s="2">
        <v>0</v>
      </c>
      <c r="AI11" s="9">
        <f t="shared" si="10"/>
        <v>0</v>
      </c>
      <c r="AJ11" s="2">
        <v>0.16300000000000001</v>
      </c>
      <c r="AK11" s="2">
        <v>0</v>
      </c>
      <c r="AL11" s="9">
        <f t="shared" si="11"/>
        <v>65.2</v>
      </c>
      <c r="AM11" s="9">
        <f t="shared" si="12"/>
        <v>818.90705243198181</v>
      </c>
    </row>
    <row r="12" spans="1:39" ht="16" thickBot="1" x14ac:dyDescent="0.25">
      <c r="A12" s="3">
        <v>0.16666666666666666</v>
      </c>
      <c r="B12" s="4">
        <v>42907</v>
      </c>
      <c r="C12" s="2">
        <v>0.22900000000000001</v>
      </c>
      <c r="D12" s="2">
        <v>0</v>
      </c>
      <c r="E12" s="9">
        <f t="shared" si="0"/>
        <v>68.7</v>
      </c>
      <c r="F12" s="2">
        <v>0.22700000000000001</v>
      </c>
      <c r="G12" s="2">
        <v>2.5999999999999999E-2</v>
      </c>
      <c r="H12" s="9">
        <f t="shared" si="1"/>
        <v>68.545240534992658</v>
      </c>
      <c r="I12" s="2">
        <v>0.20200000000000001</v>
      </c>
      <c r="J12" s="2">
        <v>7.1999999999999995E-2</v>
      </c>
      <c r="K12" s="9">
        <f t="shared" si="2"/>
        <v>64.334438677896316</v>
      </c>
      <c r="L12" s="2">
        <v>0.36599999999999999</v>
      </c>
      <c r="M12" s="2">
        <v>0.15</v>
      </c>
      <c r="N12" s="9">
        <f t="shared" si="3"/>
        <v>118.66355801171646</v>
      </c>
      <c r="O12" s="2">
        <v>0.20399999999999999</v>
      </c>
      <c r="P12" s="2">
        <v>4.7E-2</v>
      </c>
      <c r="Q12" s="9">
        <f t="shared" si="4"/>
        <v>62.803264246374965</v>
      </c>
      <c r="R12" s="2">
        <v>0.33200000000000002</v>
      </c>
      <c r="S12" s="2">
        <v>9.1999999999999998E-2</v>
      </c>
      <c r="T12" s="9">
        <f t="shared" si="5"/>
        <v>103.35337440064548</v>
      </c>
      <c r="U12" s="2">
        <v>0.107</v>
      </c>
      <c r="V12" s="2">
        <v>0</v>
      </c>
      <c r="W12" s="9">
        <f t="shared" si="6"/>
        <v>21.4</v>
      </c>
      <c r="X12" s="2">
        <v>0.14899999999999999</v>
      </c>
      <c r="Y12" s="2">
        <v>0</v>
      </c>
      <c r="Z12" s="9">
        <f t="shared" si="7"/>
        <v>29.799999999999997</v>
      </c>
      <c r="AA12" s="2">
        <v>0.26700000000000002</v>
      </c>
      <c r="AB12" s="2">
        <v>0.14000000000000001</v>
      </c>
      <c r="AC12" s="9">
        <f t="shared" si="8"/>
        <v>120.59121029328796</v>
      </c>
      <c r="AD12" s="2">
        <v>0.20699999999999999</v>
      </c>
      <c r="AE12" s="2">
        <v>2.5999999999999999E-2</v>
      </c>
      <c r="AF12" s="9">
        <f t="shared" si="9"/>
        <v>83.450584180100265</v>
      </c>
      <c r="AG12" s="2">
        <v>0</v>
      </c>
      <c r="AH12" s="2">
        <v>0</v>
      </c>
      <c r="AI12" s="9">
        <f t="shared" si="10"/>
        <v>0</v>
      </c>
      <c r="AJ12" s="2">
        <v>0.16200000000000001</v>
      </c>
      <c r="AK12" s="2">
        <v>0</v>
      </c>
      <c r="AL12" s="9">
        <f t="shared" si="11"/>
        <v>64.8</v>
      </c>
      <c r="AM12" s="9">
        <f t="shared" si="12"/>
        <v>806.44167034501402</v>
      </c>
    </row>
    <row r="13" spans="1:39" ht="16" thickBot="1" x14ac:dyDescent="0.25">
      <c r="A13" s="3">
        <v>0.1875</v>
      </c>
      <c r="B13" s="4">
        <v>42907</v>
      </c>
      <c r="C13" s="2">
        <v>0.24399999999999999</v>
      </c>
      <c r="D13" s="2">
        <v>0</v>
      </c>
      <c r="E13" s="9">
        <f t="shared" si="0"/>
        <v>73.2</v>
      </c>
      <c r="F13" s="2">
        <v>0.219</v>
      </c>
      <c r="G13" s="2">
        <v>2.5000000000000001E-2</v>
      </c>
      <c r="H13" s="9">
        <f t="shared" si="1"/>
        <v>66.126696575588895</v>
      </c>
      <c r="I13" s="2">
        <v>0.20200000000000001</v>
      </c>
      <c r="J13" s="2">
        <v>7.0999999999999994E-2</v>
      </c>
      <c r="K13" s="9">
        <f t="shared" si="2"/>
        <v>64.234336612126697</v>
      </c>
      <c r="L13" s="2">
        <v>0.36799999999999999</v>
      </c>
      <c r="M13" s="2">
        <v>0.153</v>
      </c>
      <c r="N13" s="9">
        <f t="shared" si="3"/>
        <v>119.5615740946898</v>
      </c>
      <c r="O13" s="2">
        <v>0.191</v>
      </c>
      <c r="P13" s="2">
        <v>4.8000000000000001E-2</v>
      </c>
      <c r="Q13" s="9">
        <f t="shared" si="4"/>
        <v>59.081723062212731</v>
      </c>
      <c r="R13" s="2">
        <v>0.33200000000000002</v>
      </c>
      <c r="S13" s="2">
        <v>0.09</v>
      </c>
      <c r="T13" s="9">
        <f t="shared" si="5"/>
        <v>103.19476730920033</v>
      </c>
      <c r="U13" s="2">
        <v>0.107</v>
      </c>
      <c r="V13" s="2">
        <v>0</v>
      </c>
      <c r="W13" s="9">
        <f t="shared" si="6"/>
        <v>21.4</v>
      </c>
      <c r="X13" s="2">
        <v>0.14899999999999999</v>
      </c>
      <c r="Y13" s="2">
        <v>0</v>
      </c>
      <c r="Z13" s="9">
        <f t="shared" si="7"/>
        <v>29.799999999999997</v>
      </c>
      <c r="AA13" s="2">
        <v>0.27500000000000002</v>
      </c>
      <c r="AB13" s="2">
        <v>0.14099999999999999</v>
      </c>
      <c r="AC13" s="9">
        <f t="shared" si="8"/>
        <v>123.61618017072038</v>
      </c>
      <c r="AD13" s="2">
        <v>0.20599999999999999</v>
      </c>
      <c r="AE13" s="2">
        <v>1.7000000000000001E-2</v>
      </c>
      <c r="AF13" s="9">
        <f t="shared" si="9"/>
        <v>82.680106434377549</v>
      </c>
      <c r="AG13" s="2">
        <v>0</v>
      </c>
      <c r="AH13" s="2">
        <v>0</v>
      </c>
      <c r="AI13" s="9">
        <f t="shared" si="10"/>
        <v>0</v>
      </c>
      <c r="AJ13" s="2">
        <v>0.17</v>
      </c>
      <c r="AK13" s="2">
        <v>0</v>
      </c>
      <c r="AL13" s="9">
        <f t="shared" si="11"/>
        <v>68</v>
      </c>
      <c r="AM13" s="9">
        <f t="shared" si="12"/>
        <v>810.89538425891635</v>
      </c>
    </row>
    <row r="14" spans="1:39" ht="16" thickBot="1" x14ac:dyDescent="0.25">
      <c r="A14" s="3">
        <v>0.20833333333333334</v>
      </c>
      <c r="B14" s="4">
        <v>42907</v>
      </c>
      <c r="C14" s="2">
        <v>0.24399999999999999</v>
      </c>
      <c r="D14" s="2">
        <v>0</v>
      </c>
      <c r="E14" s="9">
        <f t="shared" si="0"/>
        <v>73.2</v>
      </c>
      <c r="F14" s="2">
        <v>0.22</v>
      </c>
      <c r="G14" s="2">
        <v>2.5000000000000001E-2</v>
      </c>
      <c r="H14" s="9">
        <f t="shared" si="1"/>
        <v>66.424769476453591</v>
      </c>
      <c r="I14" s="2">
        <v>0.19900000000000001</v>
      </c>
      <c r="J14" s="2">
        <v>7.0999999999999994E-2</v>
      </c>
      <c r="K14" s="9">
        <f t="shared" si="2"/>
        <v>63.385960590654456</v>
      </c>
      <c r="L14" s="2">
        <v>0.374</v>
      </c>
      <c r="M14" s="2">
        <v>0.14499999999999999</v>
      </c>
      <c r="N14" s="9">
        <f t="shared" si="3"/>
        <v>120.33740066994964</v>
      </c>
      <c r="O14" s="2">
        <v>0.20300000000000001</v>
      </c>
      <c r="P14" s="2">
        <v>4.5999999999999999E-2</v>
      </c>
      <c r="Q14" s="9">
        <f t="shared" si="4"/>
        <v>62.443974889495941</v>
      </c>
      <c r="R14" s="2">
        <v>0.33700000000000002</v>
      </c>
      <c r="S14" s="2">
        <v>9.1999999999999998E-2</v>
      </c>
      <c r="T14" s="9">
        <f t="shared" si="5"/>
        <v>104.79966603000223</v>
      </c>
      <c r="U14" s="2">
        <v>0.106</v>
      </c>
      <c r="V14" s="2">
        <v>0</v>
      </c>
      <c r="W14" s="9">
        <f t="shared" si="6"/>
        <v>21.2</v>
      </c>
      <c r="X14" s="2">
        <v>0.14899999999999999</v>
      </c>
      <c r="Y14" s="2">
        <v>0</v>
      </c>
      <c r="Z14" s="9">
        <f t="shared" si="7"/>
        <v>29.799999999999997</v>
      </c>
      <c r="AA14" s="2">
        <v>0.27900000000000003</v>
      </c>
      <c r="AB14" s="2">
        <v>0.14299999999999999</v>
      </c>
      <c r="AC14" s="9">
        <f t="shared" si="8"/>
        <v>125.40494408116454</v>
      </c>
      <c r="AD14" s="2">
        <v>0.20799999999999999</v>
      </c>
      <c r="AE14" s="2">
        <v>0.02</v>
      </c>
      <c r="AF14" s="9">
        <f t="shared" si="9"/>
        <v>83.58373047429744</v>
      </c>
      <c r="AG14" s="2">
        <v>0</v>
      </c>
      <c r="AH14" s="2">
        <v>0</v>
      </c>
      <c r="AI14" s="9">
        <f t="shared" si="10"/>
        <v>0</v>
      </c>
      <c r="AJ14" s="2">
        <v>0.17199999999999999</v>
      </c>
      <c r="AK14" s="2">
        <v>0</v>
      </c>
      <c r="AL14" s="9">
        <f t="shared" si="11"/>
        <v>68.8</v>
      </c>
      <c r="AM14" s="9">
        <f t="shared" si="12"/>
        <v>819.38044621201789</v>
      </c>
    </row>
    <row r="15" spans="1:39" ht="16" thickBot="1" x14ac:dyDescent="0.25">
      <c r="A15" s="3">
        <v>0.22916666666666666</v>
      </c>
      <c r="B15" s="4">
        <v>42907</v>
      </c>
      <c r="C15" s="2">
        <v>0.27300000000000002</v>
      </c>
      <c r="D15" s="2">
        <v>1E-3</v>
      </c>
      <c r="E15" s="9">
        <f t="shared" si="0"/>
        <v>81.900549448706386</v>
      </c>
      <c r="F15" s="2">
        <v>0.23400000000000001</v>
      </c>
      <c r="G15" s="2">
        <v>2.4E-2</v>
      </c>
      <c r="H15" s="9">
        <f t="shared" si="1"/>
        <v>70.568264822085581</v>
      </c>
      <c r="I15" s="2">
        <v>0.215</v>
      </c>
      <c r="J15" s="2">
        <v>7.9000000000000001E-2</v>
      </c>
      <c r="K15" s="9">
        <f t="shared" si="2"/>
        <v>68.716373594653561</v>
      </c>
      <c r="L15" s="2">
        <v>0.38200000000000001</v>
      </c>
      <c r="M15" s="2">
        <v>0.14699999999999999</v>
      </c>
      <c r="N15" s="9">
        <f t="shared" si="3"/>
        <v>122.7923857574239</v>
      </c>
      <c r="O15" s="2">
        <v>0.22500000000000001</v>
      </c>
      <c r="P15" s="2">
        <v>4.7E-2</v>
      </c>
      <c r="Q15" s="9">
        <f t="shared" si="4"/>
        <v>68.956943087697852</v>
      </c>
      <c r="R15" s="2">
        <v>0.33700000000000002</v>
      </c>
      <c r="S15" s="2">
        <v>8.5999999999999993E-2</v>
      </c>
      <c r="T15" s="9">
        <f t="shared" si="5"/>
        <v>104.34006900515257</v>
      </c>
      <c r="U15" s="2">
        <v>0.11</v>
      </c>
      <c r="V15" s="2">
        <v>0</v>
      </c>
      <c r="W15" s="9">
        <f t="shared" si="6"/>
        <v>22</v>
      </c>
      <c r="X15" s="2">
        <v>0.158</v>
      </c>
      <c r="Y15" s="2">
        <v>0</v>
      </c>
      <c r="Z15" s="9">
        <f t="shared" si="7"/>
        <v>31.6</v>
      </c>
      <c r="AA15" s="2">
        <v>0.29399999999999998</v>
      </c>
      <c r="AB15" s="2">
        <v>0.14099999999999999</v>
      </c>
      <c r="AC15" s="9">
        <f t="shared" si="8"/>
        <v>130.4251509487338</v>
      </c>
      <c r="AD15" s="2">
        <v>0.21299999999999999</v>
      </c>
      <c r="AE15" s="2">
        <v>1.9E-2</v>
      </c>
      <c r="AF15" s="9">
        <f t="shared" si="9"/>
        <v>85.538295517271095</v>
      </c>
      <c r="AG15" s="2">
        <v>0</v>
      </c>
      <c r="AH15" s="2">
        <v>0</v>
      </c>
      <c r="AI15" s="9">
        <f t="shared" si="10"/>
        <v>0</v>
      </c>
      <c r="AJ15" s="2">
        <v>0.17100000000000001</v>
      </c>
      <c r="AK15" s="2">
        <v>0</v>
      </c>
      <c r="AL15" s="9">
        <f t="shared" si="11"/>
        <v>68.400000000000006</v>
      </c>
      <c r="AM15" s="9">
        <f t="shared" si="12"/>
        <v>855.23803218172486</v>
      </c>
    </row>
    <row r="16" spans="1:39" ht="16" thickBot="1" x14ac:dyDescent="0.25">
      <c r="A16" s="3">
        <v>0.25</v>
      </c>
      <c r="B16" s="4">
        <v>42907</v>
      </c>
      <c r="C16" s="2">
        <v>0.27400000000000002</v>
      </c>
      <c r="D16" s="2">
        <v>0</v>
      </c>
      <c r="E16" s="9">
        <f t="shared" si="0"/>
        <v>82.2</v>
      </c>
      <c r="F16" s="2">
        <v>0.248</v>
      </c>
      <c r="G16" s="2">
        <v>2.5000000000000001E-2</v>
      </c>
      <c r="H16" s="9">
        <f t="shared" si="1"/>
        <v>74.777068677502996</v>
      </c>
      <c r="I16" s="2">
        <v>0.24199999999999999</v>
      </c>
      <c r="J16" s="2">
        <v>7.4999999999999997E-2</v>
      </c>
      <c r="K16" s="9">
        <f t="shared" si="2"/>
        <v>76.006644446390354</v>
      </c>
      <c r="L16" s="2">
        <v>0.40200000000000002</v>
      </c>
      <c r="M16" s="2">
        <v>0.14899999999999999</v>
      </c>
      <c r="N16" s="9">
        <f t="shared" si="3"/>
        <v>128.61745604699232</v>
      </c>
      <c r="O16" s="2">
        <v>0.22900000000000001</v>
      </c>
      <c r="P16" s="2">
        <v>4.3999999999999997E-2</v>
      </c>
      <c r="Q16" s="9">
        <f t="shared" si="4"/>
        <v>69.956629421377926</v>
      </c>
      <c r="R16" s="2">
        <v>0.36199999999999999</v>
      </c>
      <c r="S16" s="2">
        <v>8.2000000000000003E-2</v>
      </c>
      <c r="T16" s="9">
        <f t="shared" si="5"/>
        <v>111.35133586984935</v>
      </c>
      <c r="U16" s="2">
        <v>0.112</v>
      </c>
      <c r="V16" s="2">
        <v>0</v>
      </c>
      <c r="W16" s="9">
        <f t="shared" si="6"/>
        <v>22.400000000000002</v>
      </c>
      <c r="X16" s="2">
        <v>0.157</v>
      </c>
      <c r="Y16" s="2">
        <v>0</v>
      </c>
      <c r="Z16" s="9">
        <f t="shared" si="7"/>
        <v>31.4</v>
      </c>
      <c r="AA16" s="2">
        <v>0.30199999999999999</v>
      </c>
      <c r="AB16" s="2">
        <v>0.13300000000000001</v>
      </c>
      <c r="AC16" s="9">
        <f t="shared" si="8"/>
        <v>131.99575750758052</v>
      </c>
      <c r="AD16" s="2">
        <v>0.22</v>
      </c>
      <c r="AE16" s="2">
        <v>1.7000000000000001E-2</v>
      </c>
      <c r="AF16" s="9">
        <f t="shared" si="9"/>
        <v>88.26233624825484</v>
      </c>
      <c r="AG16" s="2">
        <v>0</v>
      </c>
      <c r="AH16" s="2">
        <v>0</v>
      </c>
      <c r="AI16" s="9">
        <f t="shared" si="10"/>
        <v>0</v>
      </c>
      <c r="AJ16" s="2">
        <v>0.17299999999999999</v>
      </c>
      <c r="AK16" s="2">
        <v>0</v>
      </c>
      <c r="AL16" s="9">
        <f t="shared" si="11"/>
        <v>69.199999999999989</v>
      </c>
      <c r="AM16" s="9">
        <f t="shared" si="12"/>
        <v>886.16722821794815</v>
      </c>
    </row>
    <row r="17" spans="1:39" ht="16" thickBot="1" x14ac:dyDescent="0.25">
      <c r="A17" s="3">
        <v>0.27083333333333331</v>
      </c>
      <c r="B17" s="4">
        <v>42907</v>
      </c>
      <c r="C17" s="2">
        <v>0.29099999999999998</v>
      </c>
      <c r="D17" s="2">
        <v>0</v>
      </c>
      <c r="E17" s="9">
        <f t="shared" si="0"/>
        <v>87.3</v>
      </c>
      <c r="F17" s="2">
        <v>0.26200000000000001</v>
      </c>
      <c r="G17" s="2">
        <v>2.7E-2</v>
      </c>
      <c r="H17" s="9">
        <f t="shared" si="1"/>
        <v>79.016264148591574</v>
      </c>
      <c r="I17" s="2">
        <v>0.247</v>
      </c>
      <c r="J17" s="2">
        <v>7.3999999999999996E-2</v>
      </c>
      <c r="K17" s="9">
        <f t="shared" si="2"/>
        <v>77.354056131530697</v>
      </c>
      <c r="L17" s="2">
        <v>0.48799999999999999</v>
      </c>
      <c r="M17" s="2">
        <v>0.161</v>
      </c>
      <c r="N17" s="9">
        <f t="shared" si="3"/>
        <v>154.1617656878644</v>
      </c>
      <c r="O17" s="2">
        <v>0.248</v>
      </c>
      <c r="P17" s="2">
        <v>4.1000000000000002E-2</v>
      </c>
      <c r="Q17" s="9">
        <f t="shared" si="4"/>
        <v>75.409879989295831</v>
      </c>
      <c r="R17" s="2">
        <v>0.375</v>
      </c>
      <c r="S17" s="2">
        <v>7.5999999999999998E-2</v>
      </c>
      <c r="T17" s="9">
        <f t="shared" si="5"/>
        <v>114.78715084886461</v>
      </c>
      <c r="U17" s="2">
        <v>0.111</v>
      </c>
      <c r="V17" s="2">
        <v>0</v>
      </c>
      <c r="W17" s="9">
        <f t="shared" si="6"/>
        <v>22.2</v>
      </c>
      <c r="X17" s="2">
        <v>0.154</v>
      </c>
      <c r="Y17" s="2">
        <v>0</v>
      </c>
      <c r="Z17" s="9">
        <f t="shared" si="7"/>
        <v>30.8</v>
      </c>
      <c r="AA17" s="2">
        <v>0.31900000000000001</v>
      </c>
      <c r="AB17" s="2">
        <v>0.13</v>
      </c>
      <c r="AC17" s="9">
        <f t="shared" si="8"/>
        <v>137.78882392995448</v>
      </c>
      <c r="AD17" s="2">
        <v>0.251</v>
      </c>
      <c r="AE17" s="2">
        <v>2.3E-2</v>
      </c>
      <c r="AF17" s="9">
        <f t="shared" si="9"/>
        <v>100.82063280896425</v>
      </c>
      <c r="AG17" s="2">
        <v>0</v>
      </c>
      <c r="AH17" s="2">
        <v>0</v>
      </c>
      <c r="AI17" s="9">
        <f t="shared" si="10"/>
        <v>0</v>
      </c>
      <c r="AJ17" s="2">
        <v>0.182</v>
      </c>
      <c r="AK17" s="2">
        <v>0</v>
      </c>
      <c r="AL17" s="9">
        <f t="shared" si="11"/>
        <v>72.8</v>
      </c>
      <c r="AM17" s="9">
        <f t="shared" si="12"/>
        <v>952.43857354506576</v>
      </c>
    </row>
    <row r="18" spans="1:39" ht="16" thickBot="1" x14ac:dyDescent="0.25">
      <c r="A18" s="3">
        <v>0.29166666666666669</v>
      </c>
      <c r="B18" s="4">
        <v>42907</v>
      </c>
      <c r="C18" s="2">
        <v>0.28499999999999998</v>
      </c>
      <c r="D18" s="2">
        <v>0</v>
      </c>
      <c r="E18" s="9">
        <f t="shared" si="0"/>
        <v>85.499999999999986</v>
      </c>
      <c r="F18" s="2">
        <v>0.28199999999999997</v>
      </c>
      <c r="G18" s="2">
        <v>0.02</v>
      </c>
      <c r="H18" s="9">
        <f t="shared" si="1"/>
        <v>84.812499078850394</v>
      </c>
      <c r="I18" s="2">
        <v>0.23</v>
      </c>
      <c r="J18" s="2">
        <v>7.2999999999999995E-2</v>
      </c>
      <c r="K18" s="9">
        <f t="shared" si="2"/>
        <v>72.392057575399804</v>
      </c>
      <c r="L18" s="2">
        <v>0.501</v>
      </c>
      <c r="M18" s="2">
        <v>0.17199999999999999</v>
      </c>
      <c r="N18" s="9">
        <f t="shared" si="3"/>
        <v>158.9108240492132</v>
      </c>
      <c r="O18" s="2">
        <v>0.26700000000000002</v>
      </c>
      <c r="P18" s="2">
        <v>0.04</v>
      </c>
      <c r="Q18" s="9">
        <f t="shared" si="4"/>
        <v>80.993888658342627</v>
      </c>
      <c r="R18" s="2">
        <v>0.39200000000000002</v>
      </c>
      <c r="S18" s="2">
        <v>8.4000000000000005E-2</v>
      </c>
      <c r="T18" s="9">
        <f t="shared" si="5"/>
        <v>120.26969693152138</v>
      </c>
      <c r="U18" s="2">
        <v>0.113</v>
      </c>
      <c r="V18" s="2">
        <v>0</v>
      </c>
      <c r="W18" s="9">
        <f t="shared" si="6"/>
        <v>22.6</v>
      </c>
      <c r="X18" s="2">
        <v>0.156</v>
      </c>
      <c r="Y18" s="2">
        <v>0</v>
      </c>
      <c r="Z18" s="9">
        <f t="shared" si="7"/>
        <v>31.2</v>
      </c>
      <c r="AA18" s="2">
        <v>0.33500000000000002</v>
      </c>
      <c r="AB18" s="2">
        <v>0.126</v>
      </c>
      <c r="AC18" s="9">
        <f t="shared" si="8"/>
        <v>143.16480014305193</v>
      </c>
      <c r="AD18" s="2">
        <v>0.26300000000000001</v>
      </c>
      <c r="AE18" s="2">
        <v>2.8000000000000001E-2</v>
      </c>
      <c r="AF18" s="9">
        <f t="shared" si="9"/>
        <v>105.79451781637839</v>
      </c>
      <c r="AG18" s="2">
        <v>0</v>
      </c>
      <c r="AH18" s="2">
        <v>0</v>
      </c>
      <c r="AI18" s="9">
        <f t="shared" si="10"/>
        <v>0</v>
      </c>
      <c r="AJ18" s="2">
        <v>0.184</v>
      </c>
      <c r="AK18" s="2">
        <v>0</v>
      </c>
      <c r="AL18" s="9">
        <f t="shared" si="11"/>
        <v>73.599999999999994</v>
      </c>
      <c r="AM18" s="9">
        <f t="shared" si="12"/>
        <v>979.23828425275781</v>
      </c>
    </row>
    <row r="19" spans="1:39" ht="16" thickBot="1" x14ac:dyDescent="0.25">
      <c r="A19" s="3">
        <v>0.3125</v>
      </c>
      <c r="B19" s="4">
        <v>42907</v>
      </c>
      <c r="C19" s="2">
        <v>0.30499999999999999</v>
      </c>
      <c r="D19" s="2">
        <v>0</v>
      </c>
      <c r="E19" s="9">
        <f t="shared" si="0"/>
        <v>91.5</v>
      </c>
      <c r="F19" s="2">
        <v>0.33100000000000002</v>
      </c>
      <c r="G19" s="2">
        <v>1.4999999999999999E-2</v>
      </c>
      <c r="H19" s="9">
        <f t="shared" si="1"/>
        <v>99.401911450434397</v>
      </c>
      <c r="I19" s="2">
        <v>0.27800000000000002</v>
      </c>
      <c r="J19" s="2">
        <v>0.08</v>
      </c>
      <c r="K19" s="9">
        <f t="shared" si="2"/>
        <v>86.784560838895771</v>
      </c>
      <c r="L19" s="2">
        <v>0.55500000000000005</v>
      </c>
      <c r="M19" s="2">
        <v>0.17299999999999999</v>
      </c>
      <c r="N19" s="9">
        <f t="shared" si="3"/>
        <v>174.40143348034729</v>
      </c>
      <c r="O19" s="2">
        <v>0.30499999999999999</v>
      </c>
      <c r="P19" s="2">
        <v>4.2000000000000003E-2</v>
      </c>
      <c r="Q19" s="9">
        <f t="shared" si="4"/>
        <v>92.363466803709798</v>
      </c>
      <c r="R19" s="2">
        <v>0.38500000000000001</v>
      </c>
      <c r="S19" s="2">
        <v>8.1000000000000003E-2</v>
      </c>
      <c r="T19" s="9">
        <f t="shared" si="5"/>
        <v>118.02855586679014</v>
      </c>
      <c r="U19" s="2">
        <v>0.11799999999999999</v>
      </c>
      <c r="V19" s="2">
        <v>0</v>
      </c>
      <c r="W19" s="9">
        <f t="shared" si="6"/>
        <v>23.599999999999998</v>
      </c>
      <c r="X19" s="2">
        <v>0.16400000000000001</v>
      </c>
      <c r="Y19" s="2">
        <v>0</v>
      </c>
      <c r="Z19" s="9">
        <f t="shared" si="7"/>
        <v>32.800000000000004</v>
      </c>
      <c r="AA19" s="2">
        <v>0.35599999999999998</v>
      </c>
      <c r="AB19" s="2">
        <v>0.121</v>
      </c>
      <c r="AC19" s="9">
        <f t="shared" si="8"/>
        <v>150.40053191395299</v>
      </c>
      <c r="AD19" s="2">
        <v>0.30099999999999999</v>
      </c>
      <c r="AE19" s="2">
        <v>2.7E-2</v>
      </c>
      <c r="AF19" s="9">
        <f t="shared" si="9"/>
        <v>120.88341490874583</v>
      </c>
      <c r="AG19" s="2">
        <v>0</v>
      </c>
      <c r="AH19" s="2">
        <v>0</v>
      </c>
      <c r="AI19" s="9">
        <f t="shared" si="10"/>
        <v>0</v>
      </c>
      <c r="AJ19" s="2">
        <v>0.193</v>
      </c>
      <c r="AK19" s="2">
        <v>0</v>
      </c>
      <c r="AL19" s="9">
        <f t="shared" si="11"/>
        <v>77.2</v>
      </c>
      <c r="AM19" s="9">
        <f t="shared" si="12"/>
        <v>1067.3638752628763</v>
      </c>
    </row>
    <row r="20" spans="1:39" ht="16" thickBot="1" x14ac:dyDescent="0.25">
      <c r="A20" s="3">
        <v>0.33333333333333331</v>
      </c>
      <c r="B20" s="4">
        <v>42907</v>
      </c>
      <c r="C20" s="2">
        <v>0.28799999999999998</v>
      </c>
      <c r="D20" s="2">
        <v>0</v>
      </c>
      <c r="E20" s="9">
        <f t="shared" si="0"/>
        <v>86.399999999999991</v>
      </c>
      <c r="F20" s="2">
        <v>0.32500000000000001</v>
      </c>
      <c r="G20" s="2">
        <v>2.1999999999999999E-2</v>
      </c>
      <c r="H20" s="9">
        <f t="shared" si="1"/>
        <v>97.723129299055913</v>
      </c>
      <c r="I20" s="2">
        <v>0.27700000000000002</v>
      </c>
      <c r="J20" s="2">
        <v>9.2999999999999999E-2</v>
      </c>
      <c r="K20" s="9">
        <f t="shared" si="2"/>
        <v>87.658542082332175</v>
      </c>
      <c r="L20" s="2">
        <v>0.53600000000000003</v>
      </c>
      <c r="M20" s="2">
        <v>0.22</v>
      </c>
      <c r="N20" s="9">
        <f t="shared" si="3"/>
        <v>173.81783567862075</v>
      </c>
      <c r="O20" s="2">
        <v>0.30099999999999999</v>
      </c>
      <c r="P20" s="2">
        <v>4.1000000000000002E-2</v>
      </c>
      <c r="Q20" s="9">
        <f t="shared" si="4"/>
        <v>91.133857594200407</v>
      </c>
      <c r="R20" s="2">
        <v>0.40699999999999997</v>
      </c>
      <c r="S20" s="2">
        <v>8.2000000000000003E-2</v>
      </c>
      <c r="T20" s="9">
        <f t="shared" si="5"/>
        <v>124.5534824884475</v>
      </c>
      <c r="U20" s="2">
        <v>0.11899999999999999</v>
      </c>
      <c r="V20" s="2">
        <v>0</v>
      </c>
      <c r="W20" s="9">
        <f t="shared" si="6"/>
        <v>23.799999999999997</v>
      </c>
      <c r="X20" s="2">
        <v>0.16800000000000001</v>
      </c>
      <c r="Y20" s="2">
        <v>0</v>
      </c>
      <c r="Z20" s="9">
        <f t="shared" si="7"/>
        <v>33.6</v>
      </c>
      <c r="AA20" s="2">
        <v>0.34799999999999998</v>
      </c>
      <c r="AB20" s="2">
        <v>0.11799999999999999</v>
      </c>
      <c r="AC20" s="9">
        <f t="shared" si="8"/>
        <v>146.98462504629521</v>
      </c>
      <c r="AD20" s="2">
        <v>0.31900000000000001</v>
      </c>
      <c r="AE20" s="2">
        <v>8.0000000000000002E-3</v>
      </c>
      <c r="AF20" s="9">
        <f t="shared" si="9"/>
        <v>127.6401190848708</v>
      </c>
      <c r="AG20" s="2">
        <v>0</v>
      </c>
      <c r="AH20" s="2">
        <v>0</v>
      </c>
      <c r="AI20" s="9">
        <f t="shared" si="10"/>
        <v>0</v>
      </c>
      <c r="AJ20" s="2">
        <v>0.191</v>
      </c>
      <c r="AK20" s="2">
        <v>0</v>
      </c>
      <c r="AL20" s="9">
        <f t="shared" si="11"/>
        <v>76.400000000000006</v>
      </c>
      <c r="AM20" s="9">
        <f t="shared" si="12"/>
        <v>1069.7115912738227</v>
      </c>
    </row>
    <row r="21" spans="1:39" ht="16" thickBot="1" x14ac:dyDescent="0.25">
      <c r="A21" s="3">
        <v>0.35416666666666669</v>
      </c>
      <c r="B21" s="4">
        <v>42907</v>
      </c>
      <c r="C21" s="2">
        <v>0.28199999999999997</v>
      </c>
      <c r="D21" s="2">
        <v>0</v>
      </c>
      <c r="E21" s="9">
        <f t="shared" si="0"/>
        <v>84.6</v>
      </c>
      <c r="F21" s="2">
        <v>0.30599999999999999</v>
      </c>
      <c r="G21" s="2">
        <v>2.1999999999999999E-2</v>
      </c>
      <c r="H21" s="9">
        <f t="shared" si="1"/>
        <v>92.036949101977527</v>
      </c>
      <c r="I21" s="2">
        <v>0.26100000000000001</v>
      </c>
      <c r="J21" s="2">
        <v>8.3000000000000004E-2</v>
      </c>
      <c r="K21" s="9">
        <f t="shared" si="2"/>
        <v>82.163860668787947</v>
      </c>
      <c r="L21" s="2">
        <v>0.53600000000000003</v>
      </c>
      <c r="M21" s="2">
        <v>0.20499999999999999</v>
      </c>
      <c r="N21" s="9">
        <f t="shared" si="3"/>
        <v>172.15949000853828</v>
      </c>
      <c r="O21" s="2">
        <v>0.309</v>
      </c>
      <c r="P21" s="2">
        <v>4.3999999999999997E-2</v>
      </c>
      <c r="Q21" s="9">
        <f t="shared" si="4"/>
        <v>93.63508957650437</v>
      </c>
      <c r="R21" s="2">
        <v>0.42599999999999999</v>
      </c>
      <c r="S21" s="2">
        <v>9.0999999999999998E-2</v>
      </c>
      <c r="T21" s="9">
        <f t="shared" si="5"/>
        <v>130.68331951706767</v>
      </c>
      <c r="U21" s="2">
        <v>0.113</v>
      </c>
      <c r="V21" s="2">
        <v>0</v>
      </c>
      <c r="W21" s="9">
        <f t="shared" si="6"/>
        <v>22.6</v>
      </c>
      <c r="X21" s="2">
        <v>0.16400000000000001</v>
      </c>
      <c r="Y21" s="2">
        <v>0</v>
      </c>
      <c r="Z21" s="9">
        <f t="shared" si="7"/>
        <v>32.800000000000004</v>
      </c>
      <c r="AA21" s="2">
        <v>0.34599999999999997</v>
      </c>
      <c r="AB21" s="2">
        <v>0.114</v>
      </c>
      <c r="AC21" s="9">
        <f t="shared" si="8"/>
        <v>145.71863298837249</v>
      </c>
      <c r="AD21" s="2">
        <v>0.28499999999999998</v>
      </c>
      <c r="AE21" s="2">
        <v>1.2E-2</v>
      </c>
      <c r="AF21" s="9">
        <f t="shared" si="9"/>
        <v>114.10100788336621</v>
      </c>
      <c r="AG21" s="2">
        <v>0</v>
      </c>
      <c r="AH21" s="2">
        <v>0</v>
      </c>
      <c r="AI21" s="9">
        <f t="shared" si="10"/>
        <v>0</v>
      </c>
      <c r="AJ21" s="2">
        <v>0.20799999999999999</v>
      </c>
      <c r="AK21" s="2">
        <v>0</v>
      </c>
      <c r="AL21" s="9">
        <f t="shared" si="11"/>
        <v>83.2</v>
      </c>
      <c r="AM21" s="9">
        <f t="shared" si="12"/>
        <v>1053.6983497446145</v>
      </c>
    </row>
    <row r="22" spans="1:39" ht="16" thickBot="1" x14ac:dyDescent="0.25">
      <c r="A22" s="3">
        <v>0.375</v>
      </c>
      <c r="B22" s="4">
        <v>42907</v>
      </c>
      <c r="C22" s="2">
        <v>0.28399999999999997</v>
      </c>
      <c r="D22" s="2">
        <v>0</v>
      </c>
      <c r="E22" s="9">
        <f t="shared" si="0"/>
        <v>85.199999999999989</v>
      </c>
      <c r="F22" s="2">
        <v>0.28599999999999998</v>
      </c>
      <c r="G22" s="2">
        <v>2.3E-2</v>
      </c>
      <c r="H22" s="9">
        <f t="shared" si="1"/>
        <v>86.077000412421427</v>
      </c>
      <c r="I22" s="2">
        <v>0.29699999999999999</v>
      </c>
      <c r="J22" s="2">
        <v>8.5999999999999993E-2</v>
      </c>
      <c r="K22" s="9">
        <f t="shared" si="2"/>
        <v>92.760174644078802</v>
      </c>
      <c r="L22" s="2">
        <v>0.52700000000000002</v>
      </c>
      <c r="M22" s="2">
        <v>0.17899999999999999</v>
      </c>
      <c r="N22" s="9">
        <f t="shared" si="3"/>
        <v>166.97095555814491</v>
      </c>
      <c r="O22" s="2">
        <v>0.35599999999999998</v>
      </c>
      <c r="P22" s="2">
        <v>4.3999999999999997E-2</v>
      </c>
      <c r="Q22" s="9">
        <f t="shared" si="4"/>
        <v>107.61263866293773</v>
      </c>
      <c r="R22" s="2">
        <v>0.45100000000000001</v>
      </c>
      <c r="S22" s="2">
        <v>8.8999999999999996E-2</v>
      </c>
      <c r="T22" s="9">
        <f t="shared" si="5"/>
        <v>137.90931803181394</v>
      </c>
      <c r="U22" s="2">
        <v>0.111</v>
      </c>
      <c r="V22" s="2">
        <v>0</v>
      </c>
      <c r="W22" s="9">
        <f t="shared" si="6"/>
        <v>22.2</v>
      </c>
      <c r="X22" s="2">
        <v>0.16</v>
      </c>
      <c r="Y22" s="2">
        <v>0</v>
      </c>
      <c r="Z22" s="9">
        <f t="shared" si="7"/>
        <v>32</v>
      </c>
      <c r="AA22" s="2">
        <v>0.36299999999999999</v>
      </c>
      <c r="AB22" s="2">
        <v>0.122</v>
      </c>
      <c r="AC22" s="9">
        <f t="shared" si="8"/>
        <v>153.18119989084821</v>
      </c>
      <c r="AD22" s="2">
        <v>0.28499999999999998</v>
      </c>
      <c r="AE22" s="2">
        <v>1.0999999999999999E-2</v>
      </c>
      <c r="AF22" s="9">
        <f t="shared" si="9"/>
        <v>114.08488068100873</v>
      </c>
      <c r="AG22" s="2">
        <v>0</v>
      </c>
      <c r="AH22" s="2">
        <v>0</v>
      </c>
      <c r="AI22" s="9">
        <f t="shared" si="10"/>
        <v>0</v>
      </c>
      <c r="AJ22" s="2">
        <v>0.20399999999999999</v>
      </c>
      <c r="AK22" s="2">
        <v>0</v>
      </c>
      <c r="AL22" s="9">
        <f t="shared" si="11"/>
        <v>81.599999999999994</v>
      </c>
      <c r="AM22" s="9">
        <f t="shared" si="12"/>
        <v>1079.5961678812537</v>
      </c>
    </row>
    <row r="23" spans="1:39" ht="16" thickBot="1" x14ac:dyDescent="0.25">
      <c r="A23" s="3">
        <v>0.39583333333333331</v>
      </c>
      <c r="B23" s="4">
        <v>42907</v>
      </c>
      <c r="C23" s="2">
        <v>0.311</v>
      </c>
      <c r="D23" s="2">
        <v>2E-3</v>
      </c>
      <c r="E23" s="9">
        <f t="shared" si="0"/>
        <v>93.301929240503924</v>
      </c>
      <c r="F23" s="2">
        <v>0.25</v>
      </c>
      <c r="G23" s="2">
        <v>2.3E-2</v>
      </c>
      <c r="H23" s="9">
        <f t="shared" si="1"/>
        <v>75.316731208941889</v>
      </c>
      <c r="I23" s="2">
        <v>0.32400000000000001</v>
      </c>
      <c r="J23" s="2">
        <v>8.5000000000000006E-2</v>
      </c>
      <c r="K23" s="9">
        <f t="shared" si="2"/>
        <v>100.48925315674309</v>
      </c>
      <c r="L23" s="2">
        <v>0.53700000000000003</v>
      </c>
      <c r="M23" s="2">
        <v>0.17799999999999999</v>
      </c>
      <c r="N23" s="9">
        <f t="shared" si="3"/>
        <v>169.71968065018271</v>
      </c>
      <c r="O23" s="2">
        <v>0.34899999999999998</v>
      </c>
      <c r="P23" s="2">
        <v>4.2000000000000003E-2</v>
      </c>
      <c r="Q23" s="9">
        <f t="shared" si="4"/>
        <v>105.45544082691988</v>
      </c>
      <c r="R23" s="2">
        <v>0.438</v>
      </c>
      <c r="S23" s="2">
        <v>8.7999999999999995E-2</v>
      </c>
      <c r="T23" s="9">
        <f t="shared" si="5"/>
        <v>134.0258184082455</v>
      </c>
      <c r="U23" s="2">
        <v>0.11</v>
      </c>
      <c r="V23" s="2">
        <v>0</v>
      </c>
      <c r="W23" s="9">
        <f t="shared" si="6"/>
        <v>22</v>
      </c>
      <c r="X23" s="2">
        <v>0.159</v>
      </c>
      <c r="Y23" s="2">
        <v>0</v>
      </c>
      <c r="Z23" s="9">
        <f t="shared" si="7"/>
        <v>31.8</v>
      </c>
      <c r="AA23" s="2">
        <v>0.35299999999999998</v>
      </c>
      <c r="AB23" s="2">
        <v>0.111</v>
      </c>
      <c r="AC23" s="9">
        <f t="shared" si="8"/>
        <v>148.01621532791603</v>
      </c>
      <c r="AD23" s="2">
        <v>0.308</v>
      </c>
      <c r="AE23" s="2">
        <v>1.2E-2</v>
      </c>
      <c r="AF23" s="9">
        <f t="shared" si="9"/>
        <v>123.29347103557431</v>
      </c>
      <c r="AG23" s="2">
        <v>0</v>
      </c>
      <c r="AH23" s="2">
        <v>0</v>
      </c>
      <c r="AI23" s="9">
        <f t="shared" si="10"/>
        <v>0</v>
      </c>
      <c r="AJ23" s="2">
        <v>0.189</v>
      </c>
      <c r="AK23" s="2">
        <v>0</v>
      </c>
      <c r="AL23" s="9">
        <f t="shared" si="11"/>
        <v>75.599999999999994</v>
      </c>
      <c r="AM23" s="9">
        <f t="shared" si="12"/>
        <v>1079.0185398550273</v>
      </c>
    </row>
    <row r="24" spans="1:39" ht="16" thickBot="1" x14ac:dyDescent="0.25">
      <c r="A24" s="3">
        <v>0.41666666666666669</v>
      </c>
      <c r="B24" s="4">
        <v>42907</v>
      </c>
      <c r="C24" s="2">
        <v>0.27900000000000003</v>
      </c>
      <c r="D24" s="2">
        <v>0</v>
      </c>
      <c r="E24" s="9">
        <f t="shared" si="0"/>
        <v>83.7</v>
      </c>
      <c r="F24" s="2">
        <v>0.26100000000000001</v>
      </c>
      <c r="G24" s="2">
        <v>2.7E-2</v>
      </c>
      <c r="H24" s="9">
        <f t="shared" si="1"/>
        <v>78.717850580411564</v>
      </c>
      <c r="I24" s="2">
        <v>0.32600000000000001</v>
      </c>
      <c r="J24" s="2">
        <v>7.9000000000000001E-2</v>
      </c>
      <c r="K24" s="9">
        <f t="shared" si="2"/>
        <v>100.63066133142523</v>
      </c>
      <c r="L24" s="2">
        <v>0.57399999999999995</v>
      </c>
      <c r="M24" s="2">
        <v>0.155</v>
      </c>
      <c r="N24" s="9">
        <f t="shared" si="3"/>
        <v>178.36785024213302</v>
      </c>
      <c r="O24" s="2">
        <v>0.38100000000000001</v>
      </c>
      <c r="P24" s="2">
        <v>4.2999999999999997E-2</v>
      </c>
      <c r="Q24" s="9">
        <f t="shared" si="4"/>
        <v>115.02564931353355</v>
      </c>
      <c r="R24" s="2">
        <v>0.46300000000000002</v>
      </c>
      <c r="S24" s="2">
        <v>8.8999999999999996E-2</v>
      </c>
      <c r="T24" s="9">
        <f t="shared" si="5"/>
        <v>141.44292134992122</v>
      </c>
      <c r="U24" s="2">
        <v>0.111</v>
      </c>
      <c r="V24" s="2">
        <v>0</v>
      </c>
      <c r="W24" s="9">
        <f t="shared" si="6"/>
        <v>22.2</v>
      </c>
      <c r="X24" s="2">
        <v>0.158</v>
      </c>
      <c r="Y24" s="2">
        <v>0</v>
      </c>
      <c r="Z24" s="9">
        <f t="shared" si="7"/>
        <v>31.6</v>
      </c>
      <c r="AA24" s="2">
        <v>0.35199999999999998</v>
      </c>
      <c r="AB24" s="2">
        <v>7.4999999999999997E-2</v>
      </c>
      <c r="AC24" s="9">
        <f t="shared" si="8"/>
        <v>143.96055015176901</v>
      </c>
      <c r="AD24" s="2">
        <v>0.32</v>
      </c>
      <c r="AE24" s="2">
        <v>3.9E-2</v>
      </c>
      <c r="AF24" s="9">
        <f t="shared" si="9"/>
        <v>128.94712094498271</v>
      </c>
      <c r="AG24" s="2">
        <v>0</v>
      </c>
      <c r="AH24" s="2">
        <v>0</v>
      </c>
      <c r="AI24" s="9">
        <f t="shared" si="10"/>
        <v>0</v>
      </c>
      <c r="AJ24" s="2">
        <v>0.20499999999999999</v>
      </c>
      <c r="AK24" s="2">
        <v>0</v>
      </c>
      <c r="AL24" s="9">
        <f t="shared" si="11"/>
        <v>82</v>
      </c>
      <c r="AM24" s="9">
        <f t="shared" si="12"/>
        <v>1106.5926039141764</v>
      </c>
    </row>
    <row r="25" spans="1:39" ht="16" thickBot="1" x14ac:dyDescent="0.25">
      <c r="A25" s="3">
        <v>0.4375</v>
      </c>
      <c r="B25" s="4">
        <v>42907</v>
      </c>
      <c r="C25" s="2">
        <v>0.27600000000000002</v>
      </c>
      <c r="D25" s="2">
        <v>1E-3</v>
      </c>
      <c r="E25" s="9">
        <f t="shared" si="0"/>
        <v>82.800543476477259</v>
      </c>
      <c r="F25" s="2">
        <v>0.27100000000000002</v>
      </c>
      <c r="G25" s="2">
        <v>3.3000000000000002E-2</v>
      </c>
      <c r="H25" s="9">
        <f t="shared" si="1"/>
        <v>81.900549448706386</v>
      </c>
      <c r="I25" s="2">
        <v>0.316</v>
      </c>
      <c r="J25" s="2">
        <v>7.3999999999999996E-2</v>
      </c>
      <c r="K25" s="9">
        <f t="shared" si="2"/>
        <v>97.364675319132047</v>
      </c>
      <c r="L25" s="2">
        <v>0.59</v>
      </c>
      <c r="M25" s="2">
        <v>0.157</v>
      </c>
      <c r="N25" s="9">
        <f t="shared" si="3"/>
        <v>183.15952063706652</v>
      </c>
      <c r="O25" s="2">
        <v>0.40600000000000003</v>
      </c>
      <c r="P25" s="2">
        <v>3.9E-2</v>
      </c>
      <c r="Q25" s="9">
        <f t="shared" si="4"/>
        <v>122.36065544119973</v>
      </c>
      <c r="R25" s="2">
        <v>0.45900000000000002</v>
      </c>
      <c r="S25" s="2">
        <v>8.4000000000000005E-2</v>
      </c>
      <c r="T25" s="9">
        <f t="shared" si="5"/>
        <v>139.98689224352401</v>
      </c>
      <c r="U25" s="2">
        <v>0.111</v>
      </c>
      <c r="V25" s="2">
        <v>1E-3</v>
      </c>
      <c r="W25" s="9">
        <f t="shared" si="6"/>
        <v>22.200900882621859</v>
      </c>
      <c r="X25" s="2">
        <v>0.157</v>
      </c>
      <c r="Y25" s="2">
        <v>0</v>
      </c>
      <c r="Z25" s="9">
        <f t="shared" si="7"/>
        <v>31.4</v>
      </c>
      <c r="AA25" s="2">
        <v>0.34699999999999998</v>
      </c>
      <c r="AB25" s="2">
        <v>7.0999999999999994E-2</v>
      </c>
      <c r="AC25" s="9">
        <f t="shared" si="8"/>
        <v>141.67568598739868</v>
      </c>
      <c r="AD25" s="2">
        <v>0.314</v>
      </c>
      <c r="AE25" s="2">
        <v>4.5999999999999999E-2</v>
      </c>
      <c r="AF25" s="9">
        <f t="shared" si="9"/>
        <v>126.94061603757876</v>
      </c>
      <c r="AG25" s="2">
        <v>0</v>
      </c>
      <c r="AH25" s="2">
        <v>0</v>
      </c>
      <c r="AI25" s="9">
        <f t="shared" si="10"/>
        <v>0</v>
      </c>
      <c r="AJ25" s="2">
        <v>0.193</v>
      </c>
      <c r="AK25" s="2">
        <v>0</v>
      </c>
      <c r="AL25" s="9">
        <f t="shared" si="11"/>
        <v>77.2</v>
      </c>
      <c r="AM25" s="9">
        <f t="shared" si="12"/>
        <v>1106.9900394737053</v>
      </c>
    </row>
    <row r="26" spans="1:39" ht="16" thickBot="1" x14ac:dyDescent="0.25">
      <c r="A26" s="3">
        <v>0.45833333333333331</v>
      </c>
      <c r="B26" s="4">
        <v>42907</v>
      </c>
      <c r="C26" s="2">
        <v>0.27500000000000002</v>
      </c>
      <c r="D26" s="2">
        <v>0</v>
      </c>
      <c r="E26" s="9">
        <f t="shared" si="0"/>
        <v>82.5</v>
      </c>
      <c r="F26" s="2">
        <v>0.26900000000000002</v>
      </c>
      <c r="G26" s="2">
        <v>3.5000000000000003E-2</v>
      </c>
      <c r="H26" s="9">
        <f t="shared" si="1"/>
        <v>81.380218726666016</v>
      </c>
      <c r="I26" s="2">
        <v>0.318</v>
      </c>
      <c r="J26" s="2">
        <v>7.8E-2</v>
      </c>
      <c r="K26" s="9">
        <f t="shared" si="2"/>
        <v>98.227898277424231</v>
      </c>
      <c r="L26" s="2">
        <v>0.58399999999999996</v>
      </c>
      <c r="M26" s="2">
        <v>0.154</v>
      </c>
      <c r="N26" s="9">
        <f t="shared" si="3"/>
        <v>181.1890725181847</v>
      </c>
      <c r="O26" s="2">
        <v>0.432</v>
      </c>
      <c r="P26" s="2">
        <v>4.1000000000000002E-2</v>
      </c>
      <c r="Q26" s="9">
        <f t="shared" si="4"/>
        <v>130.18237207855753</v>
      </c>
      <c r="R26" s="2">
        <v>0.47899999999999998</v>
      </c>
      <c r="S26" s="2">
        <v>8.6999999999999994E-2</v>
      </c>
      <c r="T26" s="9">
        <f t="shared" si="5"/>
        <v>146.05101848326836</v>
      </c>
      <c r="U26" s="2">
        <v>0.111</v>
      </c>
      <c r="V26" s="2">
        <v>0</v>
      </c>
      <c r="W26" s="9">
        <f t="shared" si="6"/>
        <v>22.2</v>
      </c>
      <c r="X26" s="2">
        <v>0.158</v>
      </c>
      <c r="Y26" s="2">
        <v>0</v>
      </c>
      <c r="Z26" s="9">
        <f t="shared" si="7"/>
        <v>31.6</v>
      </c>
      <c r="AA26" s="2">
        <v>0.35099999999999998</v>
      </c>
      <c r="AB26" s="2">
        <v>7.6999999999999999E-2</v>
      </c>
      <c r="AC26" s="9">
        <f t="shared" si="8"/>
        <v>143.73865172597104</v>
      </c>
      <c r="AD26" s="2">
        <v>0.34699999999999998</v>
      </c>
      <c r="AE26" s="2">
        <v>4.8000000000000001E-2</v>
      </c>
      <c r="AF26" s="9">
        <f t="shared" si="9"/>
        <v>140.12166142320751</v>
      </c>
      <c r="AG26" s="2">
        <v>0</v>
      </c>
      <c r="AH26" s="2">
        <v>0</v>
      </c>
      <c r="AI26" s="9">
        <f t="shared" si="10"/>
        <v>0</v>
      </c>
      <c r="AJ26" s="2">
        <v>0.191</v>
      </c>
      <c r="AK26" s="2">
        <v>0</v>
      </c>
      <c r="AL26" s="9">
        <f t="shared" si="11"/>
        <v>76.400000000000006</v>
      </c>
      <c r="AM26" s="9">
        <f t="shared" si="12"/>
        <v>1133.5908932332795</v>
      </c>
    </row>
    <row r="27" spans="1:39" ht="16" thickBot="1" x14ac:dyDescent="0.25">
      <c r="A27" s="3">
        <v>0.47916666666666669</v>
      </c>
      <c r="B27" s="4">
        <v>42907</v>
      </c>
      <c r="C27" s="2">
        <v>0.27700000000000002</v>
      </c>
      <c r="D27" s="2">
        <v>0</v>
      </c>
      <c r="E27" s="9">
        <f t="shared" si="0"/>
        <v>83.100000000000009</v>
      </c>
      <c r="F27" s="2">
        <v>0.26100000000000001</v>
      </c>
      <c r="G27" s="2">
        <v>0.03</v>
      </c>
      <c r="H27" s="9">
        <f t="shared" si="1"/>
        <v>78.815544152153137</v>
      </c>
      <c r="I27" s="2">
        <v>0.31</v>
      </c>
      <c r="J27" s="2">
        <v>7.4999999999999997E-2</v>
      </c>
      <c r="K27" s="9">
        <f t="shared" si="2"/>
        <v>95.683070602902376</v>
      </c>
      <c r="L27" s="2">
        <v>0.58399999999999996</v>
      </c>
      <c r="M27" s="2">
        <v>0.14799999999999999</v>
      </c>
      <c r="N27" s="9">
        <f t="shared" si="3"/>
        <v>180.7384851103937</v>
      </c>
      <c r="O27" s="2">
        <v>0.436</v>
      </c>
      <c r="P27" s="2">
        <v>4.2000000000000003E-2</v>
      </c>
      <c r="Q27" s="9">
        <f t="shared" si="4"/>
        <v>131.40547933781147</v>
      </c>
      <c r="R27" s="2">
        <v>0.44700000000000001</v>
      </c>
      <c r="S27" s="2">
        <v>8.7999999999999995E-2</v>
      </c>
      <c r="T27" s="9">
        <f t="shared" si="5"/>
        <v>136.6739550902073</v>
      </c>
      <c r="U27" s="2">
        <v>0.113</v>
      </c>
      <c r="V27" s="2">
        <v>0</v>
      </c>
      <c r="W27" s="9">
        <f t="shared" si="6"/>
        <v>22.6</v>
      </c>
      <c r="X27" s="2">
        <v>0.158</v>
      </c>
      <c r="Y27" s="2">
        <v>0</v>
      </c>
      <c r="Z27" s="9">
        <f t="shared" si="7"/>
        <v>31.6</v>
      </c>
      <c r="AA27" s="2">
        <v>0.36099999999999999</v>
      </c>
      <c r="AB27" s="2">
        <v>8.1000000000000003E-2</v>
      </c>
      <c r="AC27" s="9">
        <f t="shared" si="8"/>
        <v>147.99026995042615</v>
      </c>
      <c r="AD27" s="2">
        <v>0.34899999999999998</v>
      </c>
      <c r="AE27" s="2">
        <v>0.05</v>
      </c>
      <c r="AF27" s="9">
        <f t="shared" si="9"/>
        <v>141.02538778532042</v>
      </c>
      <c r="AG27" s="2">
        <v>0</v>
      </c>
      <c r="AH27" s="2">
        <v>0</v>
      </c>
      <c r="AI27" s="9">
        <f t="shared" si="10"/>
        <v>0</v>
      </c>
      <c r="AJ27" s="2">
        <v>0.19600000000000001</v>
      </c>
      <c r="AK27" s="2">
        <v>0</v>
      </c>
      <c r="AL27" s="9">
        <f t="shared" si="11"/>
        <v>78.400000000000006</v>
      </c>
      <c r="AM27" s="9">
        <f t="shared" si="12"/>
        <v>1128.0321920292147</v>
      </c>
    </row>
    <row r="28" spans="1:39" ht="16" thickBot="1" x14ac:dyDescent="0.25">
      <c r="A28" s="3">
        <v>0.5</v>
      </c>
      <c r="B28" s="4">
        <v>42907</v>
      </c>
      <c r="C28" s="2">
        <v>0.29199999999999998</v>
      </c>
      <c r="D28" s="2">
        <v>4.0000000000000001E-3</v>
      </c>
      <c r="E28" s="9">
        <f t="shared" si="0"/>
        <v>87.608218792531105</v>
      </c>
      <c r="F28" s="2">
        <v>0.28199999999999997</v>
      </c>
      <c r="G28" s="2">
        <v>3.5000000000000003E-2</v>
      </c>
      <c r="H28" s="9">
        <f t="shared" si="1"/>
        <v>85.249105567155368</v>
      </c>
      <c r="I28" s="2">
        <v>0.33</v>
      </c>
      <c r="J28" s="2">
        <v>7.4999999999999997E-2</v>
      </c>
      <c r="K28" s="9">
        <f t="shared" si="2"/>
        <v>101.5246275541063</v>
      </c>
      <c r="L28" s="2">
        <v>0.57299999999999995</v>
      </c>
      <c r="M28" s="2">
        <v>0.16200000000000001</v>
      </c>
      <c r="N28" s="9">
        <f t="shared" si="3"/>
        <v>178.63809784029831</v>
      </c>
      <c r="O28" s="2">
        <v>0.44</v>
      </c>
      <c r="P28" s="2">
        <v>4.2999999999999997E-2</v>
      </c>
      <c r="Q28" s="9">
        <f t="shared" si="4"/>
        <v>132.62884301689434</v>
      </c>
      <c r="R28" s="2">
        <v>0.441</v>
      </c>
      <c r="S28" s="2">
        <v>8.5000000000000006E-2</v>
      </c>
      <c r="T28" s="9">
        <f t="shared" si="5"/>
        <v>134.73507338477239</v>
      </c>
      <c r="U28" s="2">
        <v>0.111</v>
      </c>
      <c r="V28" s="2">
        <v>0</v>
      </c>
      <c r="W28" s="9">
        <f t="shared" si="6"/>
        <v>22.2</v>
      </c>
      <c r="X28" s="2">
        <v>0.157</v>
      </c>
      <c r="Y28" s="2">
        <v>0</v>
      </c>
      <c r="Z28" s="9">
        <f t="shared" si="7"/>
        <v>31.4</v>
      </c>
      <c r="AA28" s="2">
        <v>0.372</v>
      </c>
      <c r="AB28" s="2">
        <v>8.3000000000000004E-2</v>
      </c>
      <c r="AC28" s="9">
        <f t="shared" si="8"/>
        <v>152.45878131481965</v>
      </c>
      <c r="AD28" s="2">
        <v>0.32700000000000001</v>
      </c>
      <c r="AE28" s="2">
        <v>0.05</v>
      </c>
      <c r="AF28" s="9">
        <f t="shared" si="9"/>
        <v>132.3202176539927</v>
      </c>
      <c r="AG28" s="2">
        <v>0</v>
      </c>
      <c r="AH28" s="2">
        <v>0</v>
      </c>
      <c r="AI28" s="9">
        <f t="shared" si="10"/>
        <v>0</v>
      </c>
      <c r="AJ28" s="2">
        <v>0.19500000000000001</v>
      </c>
      <c r="AK28" s="2">
        <v>0</v>
      </c>
      <c r="AL28" s="9">
        <f t="shared" si="11"/>
        <v>78</v>
      </c>
      <c r="AM28" s="9">
        <f t="shared" si="12"/>
        <v>1136.7629651245702</v>
      </c>
    </row>
    <row r="29" spans="1:39" ht="16" thickBot="1" x14ac:dyDescent="0.25">
      <c r="A29" s="3">
        <v>0.52083333333333337</v>
      </c>
      <c r="B29" s="4">
        <v>42907</v>
      </c>
      <c r="C29" s="2">
        <v>0.29699999999999999</v>
      </c>
      <c r="D29" s="2">
        <v>0</v>
      </c>
      <c r="E29" s="9">
        <f t="shared" si="0"/>
        <v>89.1</v>
      </c>
      <c r="F29" s="2">
        <v>0.26500000000000001</v>
      </c>
      <c r="G29" s="2">
        <v>3.3000000000000002E-2</v>
      </c>
      <c r="H29" s="9">
        <f t="shared" si="1"/>
        <v>80.11404371269748</v>
      </c>
      <c r="I29" s="2">
        <v>0.34100000000000003</v>
      </c>
      <c r="J29" s="2">
        <v>8.3000000000000004E-2</v>
      </c>
      <c r="K29" s="9">
        <f t="shared" si="2"/>
        <v>105.28675130328604</v>
      </c>
      <c r="L29" s="2">
        <v>0.57499999999999996</v>
      </c>
      <c r="M29" s="2">
        <v>0.157</v>
      </c>
      <c r="N29" s="9">
        <f t="shared" si="3"/>
        <v>178.81459671961903</v>
      </c>
      <c r="O29" s="2">
        <v>0.42199999999999999</v>
      </c>
      <c r="P29" s="2">
        <v>3.9E-2</v>
      </c>
      <c r="Q29" s="9">
        <f t="shared" si="4"/>
        <v>127.1394903246037</v>
      </c>
      <c r="R29" s="2">
        <v>0.49199999999999999</v>
      </c>
      <c r="S29" s="2">
        <v>9.2999999999999999E-2</v>
      </c>
      <c r="T29" s="9">
        <f t="shared" si="5"/>
        <v>150.21374770639338</v>
      </c>
      <c r="U29" s="2">
        <v>0.108</v>
      </c>
      <c r="V29" s="2">
        <v>0</v>
      </c>
      <c r="W29" s="9">
        <f t="shared" si="6"/>
        <v>21.6</v>
      </c>
      <c r="X29" s="2">
        <v>0.154</v>
      </c>
      <c r="Y29" s="2">
        <v>0</v>
      </c>
      <c r="Z29" s="9">
        <f t="shared" si="7"/>
        <v>30.8</v>
      </c>
      <c r="AA29" s="2">
        <v>0.38500000000000001</v>
      </c>
      <c r="AB29" s="2">
        <v>0.08</v>
      </c>
      <c r="AC29" s="9">
        <f t="shared" si="8"/>
        <v>157.2895419282541</v>
      </c>
      <c r="AD29" s="2">
        <v>0.35299999999999998</v>
      </c>
      <c r="AE29" s="2">
        <v>4.8000000000000001E-2</v>
      </c>
      <c r="AF29" s="9">
        <f t="shared" si="9"/>
        <v>142.49940350752348</v>
      </c>
      <c r="AG29" s="2">
        <v>0</v>
      </c>
      <c r="AH29" s="2">
        <v>0</v>
      </c>
      <c r="AI29" s="9">
        <f t="shared" si="10"/>
        <v>0</v>
      </c>
      <c r="AJ29" s="2">
        <v>0.193</v>
      </c>
      <c r="AK29" s="2">
        <v>0</v>
      </c>
      <c r="AL29" s="9">
        <f t="shared" si="11"/>
        <v>77.2</v>
      </c>
      <c r="AM29" s="9">
        <f t="shared" si="12"/>
        <v>1160.0575752023774</v>
      </c>
    </row>
    <row r="30" spans="1:39" ht="16" thickBot="1" x14ac:dyDescent="0.25">
      <c r="A30" s="3">
        <v>0.54166666666666663</v>
      </c>
      <c r="B30" s="4">
        <v>42907</v>
      </c>
      <c r="C30" s="2">
        <v>0.314</v>
      </c>
      <c r="D30" s="2">
        <v>1E-3</v>
      </c>
      <c r="E30" s="9">
        <f t="shared" si="0"/>
        <v>94.200477705795109</v>
      </c>
      <c r="F30" s="2">
        <v>0.27200000000000002</v>
      </c>
      <c r="G30" s="2">
        <v>3.5999999999999997E-2</v>
      </c>
      <c r="H30" s="9">
        <f t="shared" si="1"/>
        <v>82.311603070284093</v>
      </c>
      <c r="I30" s="2">
        <v>0.34100000000000003</v>
      </c>
      <c r="J30" s="2">
        <v>8.3000000000000004E-2</v>
      </c>
      <c r="K30" s="9">
        <f t="shared" si="2"/>
        <v>105.28675130328604</v>
      </c>
      <c r="L30" s="2">
        <v>0.59</v>
      </c>
      <c r="M30" s="2">
        <v>0.16300000000000001</v>
      </c>
      <c r="N30" s="9">
        <f t="shared" si="3"/>
        <v>183.63063469911549</v>
      </c>
      <c r="O30" s="2">
        <v>0.44600000000000001</v>
      </c>
      <c r="P30" s="2">
        <v>4.2000000000000003E-2</v>
      </c>
      <c r="Q30" s="9">
        <f t="shared" si="4"/>
        <v>134.39196404547408</v>
      </c>
      <c r="R30" s="2">
        <v>0.48</v>
      </c>
      <c r="S30" s="2">
        <v>8.7999999999999995E-2</v>
      </c>
      <c r="T30" s="9">
        <f t="shared" si="5"/>
        <v>146.4</v>
      </c>
      <c r="U30" s="2">
        <v>0.109</v>
      </c>
      <c r="V30" s="2">
        <v>0</v>
      </c>
      <c r="W30" s="9">
        <f t="shared" si="6"/>
        <v>21.8</v>
      </c>
      <c r="X30" s="2">
        <v>0.154</v>
      </c>
      <c r="Y30" s="2">
        <v>0</v>
      </c>
      <c r="Z30" s="9">
        <f t="shared" si="7"/>
        <v>30.8</v>
      </c>
      <c r="AA30" s="2">
        <v>0.40300000000000002</v>
      </c>
      <c r="AB30" s="2">
        <v>8.6999999999999994E-2</v>
      </c>
      <c r="AC30" s="9">
        <f t="shared" si="8"/>
        <v>164.91355311192589</v>
      </c>
      <c r="AD30" s="2">
        <v>0.36099999999999999</v>
      </c>
      <c r="AE30" s="2">
        <v>5.1999999999999998E-2</v>
      </c>
      <c r="AF30" s="9">
        <f t="shared" si="9"/>
        <v>145.89036979869508</v>
      </c>
      <c r="AG30" s="2">
        <v>0</v>
      </c>
      <c r="AH30" s="2">
        <v>0</v>
      </c>
      <c r="AI30" s="9">
        <f t="shared" si="10"/>
        <v>0</v>
      </c>
      <c r="AJ30" s="2">
        <v>0.20100000000000001</v>
      </c>
      <c r="AK30" s="2">
        <v>0</v>
      </c>
      <c r="AL30" s="9">
        <f t="shared" si="11"/>
        <v>80.400000000000006</v>
      </c>
      <c r="AM30" s="9">
        <f t="shared" si="12"/>
        <v>1190.0253537345759</v>
      </c>
    </row>
    <row r="31" spans="1:39" ht="16" thickBot="1" x14ac:dyDescent="0.25">
      <c r="A31" s="3">
        <v>0.5625</v>
      </c>
      <c r="B31" s="4">
        <v>42907</v>
      </c>
      <c r="C31" s="2">
        <v>0.33</v>
      </c>
      <c r="D31" s="2">
        <v>3.0000000000000001E-3</v>
      </c>
      <c r="E31" s="9">
        <f t="shared" si="0"/>
        <v>99.004090824571492</v>
      </c>
      <c r="F31" s="2">
        <v>0.27</v>
      </c>
      <c r="G31" s="2">
        <v>3.5999999999999997E-2</v>
      </c>
      <c r="H31" s="9">
        <f t="shared" si="1"/>
        <v>81.716828132276405</v>
      </c>
      <c r="I31" s="2">
        <v>0.34100000000000003</v>
      </c>
      <c r="J31" s="2">
        <v>8.4000000000000005E-2</v>
      </c>
      <c r="K31" s="9">
        <f t="shared" si="2"/>
        <v>105.35810362758056</v>
      </c>
      <c r="L31" s="2">
        <v>0.56499999999999995</v>
      </c>
      <c r="M31" s="2">
        <v>0.156</v>
      </c>
      <c r="N31" s="9">
        <f t="shared" si="3"/>
        <v>175.84223042261493</v>
      </c>
      <c r="O31" s="2">
        <v>0.439</v>
      </c>
      <c r="P31" s="2">
        <v>4.2000000000000003E-2</v>
      </c>
      <c r="Q31" s="9">
        <f t="shared" si="4"/>
        <v>132.301360537222</v>
      </c>
      <c r="R31" s="2">
        <v>0.45500000000000002</v>
      </c>
      <c r="S31" s="2">
        <v>8.8999999999999996E-2</v>
      </c>
      <c r="T31" s="9">
        <f t="shared" si="5"/>
        <v>139.08680742615383</v>
      </c>
      <c r="U31" s="2">
        <v>0.109</v>
      </c>
      <c r="V31" s="2">
        <v>0</v>
      </c>
      <c r="W31" s="9">
        <f t="shared" si="6"/>
        <v>21.8</v>
      </c>
      <c r="X31" s="2">
        <v>0.156</v>
      </c>
      <c r="Y31" s="2">
        <v>0</v>
      </c>
      <c r="Z31" s="9">
        <f t="shared" si="7"/>
        <v>31.2</v>
      </c>
      <c r="AA31" s="2">
        <v>0.39200000000000002</v>
      </c>
      <c r="AB31" s="2">
        <v>8.3000000000000004E-2</v>
      </c>
      <c r="AC31" s="9">
        <f t="shared" si="8"/>
        <v>160.27626149870107</v>
      </c>
      <c r="AD31" s="2">
        <v>0.34899999999999998</v>
      </c>
      <c r="AE31" s="2">
        <v>5.1999999999999998E-2</v>
      </c>
      <c r="AF31" s="9">
        <f t="shared" si="9"/>
        <v>141.14106418757086</v>
      </c>
      <c r="AG31" s="2">
        <v>0</v>
      </c>
      <c r="AH31" s="2">
        <v>0</v>
      </c>
      <c r="AI31" s="9">
        <f t="shared" si="10"/>
        <v>0</v>
      </c>
      <c r="AJ31" s="2">
        <v>0.2</v>
      </c>
      <c r="AK31" s="2">
        <v>0</v>
      </c>
      <c r="AL31" s="9">
        <f t="shared" si="11"/>
        <v>80</v>
      </c>
      <c r="AM31" s="9">
        <f t="shared" si="12"/>
        <v>1167.7267466566911</v>
      </c>
    </row>
    <row r="32" spans="1:39" ht="16" thickBot="1" x14ac:dyDescent="0.25">
      <c r="A32" s="3">
        <v>0.58333333333333337</v>
      </c>
      <c r="B32" s="4">
        <v>42907</v>
      </c>
      <c r="C32" s="2">
        <v>0.314</v>
      </c>
      <c r="D32" s="2">
        <v>2E-3</v>
      </c>
      <c r="E32" s="9">
        <f t="shared" si="0"/>
        <v>94.201910808645493</v>
      </c>
      <c r="F32" s="2">
        <v>0.27600000000000002</v>
      </c>
      <c r="G32" s="2">
        <v>3.6999999999999998E-2</v>
      </c>
      <c r="H32" s="9">
        <f t="shared" si="1"/>
        <v>83.540708639560876</v>
      </c>
      <c r="I32" s="2">
        <v>0.35899999999999999</v>
      </c>
      <c r="J32" s="2">
        <v>7.5999999999999998E-2</v>
      </c>
      <c r="K32" s="9">
        <f t="shared" si="2"/>
        <v>110.08692020399153</v>
      </c>
      <c r="L32" s="2">
        <v>0.58699999999999997</v>
      </c>
      <c r="M32" s="2">
        <v>0.17</v>
      </c>
      <c r="N32" s="9">
        <f t="shared" si="3"/>
        <v>183.33633027853477</v>
      </c>
      <c r="O32" s="2">
        <v>0.44400000000000001</v>
      </c>
      <c r="P32" s="2">
        <v>4.4999999999999998E-2</v>
      </c>
      <c r="Q32" s="9">
        <f t="shared" si="4"/>
        <v>133.8823737465093</v>
      </c>
      <c r="R32" s="2">
        <v>0.49099999999999999</v>
      </c>
      <c r="S32" s="2">
        <v>9.1999999999999998E-2</v>
      </c>
      <c r="T32" s="9">
        <f t="shared" si="5"/>
        <v>149.86343783591781</v>
      </c>
      <c r="U32" s="2">
        <v>0.112</v>
      </c>
      <c r="V32" s="2">
        <v>0</v>
      </c>
      <c r="W32" s="9">
        <f t="shared" si="6"/>
        <v>22.400000000000002</v>
      </c>
      <c r="X32" s="2">
        <v>0.158</v>
      </c>
      <c r="Y32" s="2">
        <v>0</v>
      </c>
      <c r="Z32" s="9">
        <f t="shared" si="7"/>
        <v>31.6</v>
      </c>
      <c r="AA32" s="2">
        <v>0.42199999999999999</v>
      </c>
      <c r="AB32" s="2">
        <v>8.3000000000000004E-2</v>
      </c>
      <c r="AC32" s="9">
        <f t="shared" si="8"/>
        <v>172.03395013775625</v>
      </c>
      <c r="AD32" s="2">
        <v>0.4</v>
      </c>
      <c r="AE32" s="2">
        <v>5.1999999999999998E-2</v>
      </c>
      <c r="AF32" s="9">
        <f t="shared" si="9"/>
        <v>161.34633556421417</v>
      </c>
      <c r="AG32" s="2">
        <v>0</v>
      </c>
      <c r="AH32" s="2">
        <v>0</v>
      </c>
      <c r="AI32" s="9">
        <f t="shared" si="10"/>
        <v>0</v>
      </c>
      <c r="AJ32" s="2">
        <v>0.21099999999999999</v>
      </c>
      <c r="AK32" s="2">
        <v>1E-3</v>
      </c>
      <c r="AL32" s="9">
        <f t="shared" si="11"/>
        <v>84.40094786197605</v>
      </c>
      <c r="AM32" s="9">
        <f t="shared" si="12"/>
        <v>1226.6929150771061</v>
      </c>
    </row>
    <row r="33" spans="1:39" ht="16" thickBot="1" x14ac:dyDescent="0.25">
      <c r="A33" s="3">
        <v>0.60416666666666663</v>
      </c>
      <c r="B33" s="4">
        <v>42907</v>
      </c>
      <c r="C33" s="2">
        <v>0.316</v>
      </c>
      <c r="D33" s="2">
        <v>2E-3</v>
      </c>
      <c r="E33" s="9">
        <f t="shared" si="0"/>
        <v>94.801898715162878</v>
      </c>
      <c r="F33" s="2">
        <v>0.27</v>
      </c>
      <c r="G33" s="2">
        <v>2.8000000000000001E-2</v>
      </c>
      <c r="H33" s="9">
        <f t="shared" si="1"/>
        <v>81.434390769502286</v>
      </c>
      <c r="I33" s="2">
        <v>0.34</v>
      </c>
      <c r="J33" s="2">
        <v>7.1999999999999995E-2</v>
      </c>
      <c r="K33" s="9">
        <f t="shared" si="2"/>
        <v>104.26197772917989</v>
      </c>
      <c r="L33" s="2">
        <v>0.61</v>
      </c>
      <c r="M33" s="2">
        <v>0.16900000000000001</v>
      </c>
      <c r="N33" s="9">
        <f t="shared" si="3"/>
        <v>189.89336481299179</v>
      </c>
      <c r="O33" s="2">
        <v>0.44500000000000001</v>
      </c>
      <c r="P33" s="2">
        <v>4.4999999999999998E-2</v>
      </c>
      <c r="Q33" s="9">
        <f t="shared" si="4"/>
        <v>134.18084811179278</v>
      </c>
      <c r="R33" s="2">
        <v>0.52</v>
      </c>
      <c r="S33" s="2">
        <v>8.4000000000000005E-2</v>
      </c>
      <c r="T33" s="9">
        <f t="shared" si="5"/>
        <v>158.02227691056729</v>
      </c>
      <c r="U33" s="2">
        <v>0.111</v>
      </c>
      <c r="V33" s="2">
        <v>0</v>
      </c>
      <c r="W33" s="9">
        <f t="shared" si="6"/>
        <v>22.2</v>
      </c>
      <c r="X33" s="2">
        <v>0.158</v>
      </c>
      <c r="Y33" s="2">
        <v>0</v>
      </c>
      <c r="Z33" s="9">
        <f t="shared" si="7"/>
        <v>31.6</v>
      </c>
      <c r="AA33" s="2">
        <v>0.40300000000000002</v>
      </c>
      <c r="AB33" s="2">
        <v>8.2000000000000003E-2</v>
      </c>
      <c r="AC33" s="9">
        <f t="shared" si="8"/>
        <v>164.5031306692976</v>
      </c>
      <c r="AD33" s="2">
        <v>0.40300000000000002</v>
      </c>
      <c r="AE33" s="2">
        <v>4.9000000000000002E-2</v>
      </c>
      <c r="AF33" s="9">
        <f t="shared" si="9"/>
        <v>162.38719161313188</v>
      </c>
      <c r="AG33" s="2">
        <v>0</v>
      </c>
      <c r="AH33" s="2">
        <v>0</v>
      </c>
      <c r="AI33" s="9">
        <f t="shared" si="10"/>
        <v>0</v>
      </c>
      <c r="AJ33" s="2">
        <v>0.19700000000000001</v>
      </c>
      <c r="AK33" s="2">
        <v>0</v>
      </c>
      <c r="AL33" s="9">
        <f t="shared" si="11"/>
        <v>78.8</v>
      </c>
      <c r="AM33" s="9">
        <f t="shared" si="12"/>
        <v>1222.0850793316263</v>
      </c>
    </row>
    <row r="34" spans="1:39" ht="16" thickBot="1" x14ac:dyDescent="0.25">
      <c r="A34" s="3">
        <v>0.625</v>
      </c>
      <c r="B34" s="4">
        <v>42907</v>
      </c>
      <c r="C34" s="2">
        <v>0.313</v>
      </c>
      <c r="D34" s="2">
        <v>1E-3</v>
      </c>
      <c r="E34" s="9">
        <f t="shared" si="0"/>
        <v>93.900479232003931</v>
      </c>
      <c r="F34" s="2">
        <v>0.27</v>
      </c>
      <c r="G34" s="2">
        <v>2.1000000000000001E-2</v>
      </c>
      <c r="H34" s="9">
        <f t="shared" si="1"/>
        <v>81.24463059181204</v>
      </c>
      <c r="I34" s="2">
        <v>0.34200000000000003</v>
      </c>
      <c r="J34" s="2">
        <v>7.1999999999999995E-2</v>
      </c>
      <c r="K34" s="9">
        <f t="shared" si="2"/>
        <v>104.84903433031704</v>
      </c>
      <c r="L34" s="2">
        <v>0.55000000000000004</v>
      </c>
      <c r="M34" s="2">
        <v>0.159</v>
      </c>
      <c r="N34" s="9">
        <f t="shared" si="3"/>
        <v>171.75648459374105</v>
      </c>
      <c r="O34" s="2">
        <v>0.46300000000000002</v>
      </c>
      <c r="P34" s="2">
        <v>4.5999999999999999E-2</v>
      </c>
      <c r="Q34" s="9">
        <f t="shared" si="4"/>
        <v>139.58384577020365</v>
      </c>
      <c r="R34" s="2">
        <v>0.49399999999999999</v>
      </c>
      <c r="S34" s="2">
        <v>9.1999999999999998E-2</v>
      </c>
      <c r="T34" s="9">
        <f t="shared" si="5"/>
        <v>150.74813431681335</v>
      </c>
      <c r="U34" s="2">
        <v>0.11</v>
      </c>
      <c r="V34" s="2">
        <v>0</v>
      </c>
      <c r="W34" s="9">
        <f t="shared" si="6"/>
        <v>22</v>
      </c>
      <c r="X34" s="2">
        <v>0.157</v>
      </c>
      <c r="Y34" s="2">
        <v>0</v>
      </c>
      <c r="Z34" s="9">
        <f t="shared" si="7"/>
        <v>31.4</v>
      </c>
      <c r="AA34" s="2">
        <v>0.375</v>
      </c>
      <c r="AB34" s="2">
        <v>8.4000000000000005E-2</v>
      </c>
      <c r="AC34" s="9">
        <f t="shared" si="8"/>
        <v>153.71714283058998</v>
      </c>
      <c r="AD34" s="2">
        <v>0.4</v>
      </c>
      <c r="AE34" s="2">
        <v>4.8000000000000001E-2</v>
      </c>
      <c r="AF34" s="9">
        <f t="shared" si="9"/>
        <v>161.14788239378143</v>
      </c>
      <c r="AG34" s="2">
        <v>0</v>
      </c>
      <c r="AH34" s="2">
        <v>0</v>
      </c>
      <c r="AI34" s="9">
        <f t="shared" si="10"/>
        <v>0</v>
      </c>
      <c r="AJ34" s="2">
        <v>0.21299999999999999</v>
      </c>
      <c r="AK34" s="2">
        <v>0</v>
      </c>
      <c r="AL34" s="9">
        <f t="shared" si="11"/>
        <v>85.2</v>
      </c>
      <c r="AM34" s="9">
        <f t="shared" si="12"/>
        <v>1195.5476340592625</v>
      </c>
    </row>
    <row r="35" spans="1:39" ht="16" thickBot="1" x14ac:dyDescent="0.25">
      <c r="A35" s="3">
        <v>0.64583333333333337</v>
      </c>
      <c r="B35" s="4">
        <v>42907</v>
      </c>
      <c r="C35" s="2">
        <v>0.34799999999999998</v>
      </c>
      <c r="D35" s="2">
        <v>0</v>
      </c>
      <c r="E35" s="9">
        <f t="shared" si="0"/>
        <v>104.39999999999999</v>
      </c>
      <c r="F35" s="2">
        <v>0.29299999999999998</v>
      </c>
      <c r="G35" s="2">
        <v>3.1E-2</v>
      </c>
      <c r="H35" s="9">
        <f t="shared" si="1"/>
        <v>88.390610361055892</v>
      </c>
      <c r="I35" s="2">
        <v>0.36399999999999999</v>
      </c>
      <c r="J35" s="2">
        <v>7.6999999999999999E-2</v>
      </c>
      <c r="K35" s="9">
        <f t="shared" si="2"/>
        <v>111.61653103371383</v>
      </c>
      <c r="L35" s="2">
        <v>0.55100000000000005</v>
      </c>
      <c r="M35" s="2">
        <v>0.154</v>
      </c>
      <c r="N35" s="9">
        <f t="shared" si="3"/>
        <v>171.63487407866739</v>
      </c>
      <c r="O35" s="2">
        <v>0.45400000000000001</v>
      </c>
      <c r="P35" s="2">
        <v>4.4999999999999998E-2</v>
      </c>
      <c r="Q35" s="9">
        <f t="shared" si="4"/>
        <v>136.86741759819975</v>
      </c>
      <c r="R35" s="2">
        <v>0.46899999999999997</v>
      </c>
      <c r="S35" s="2">
        <v>9.0999999999999998E-2</v>
      </c>
      <c r="T35" s="9">
        <f t="shared" si="5"/>
        <v>143.32403845831305</v>
      </c>
      <c r="U35" s="2">
        <v>0.109</v>
      </c>
      <c r="V35" s="2">
        <v>0</v>
      </c>
      <c r="W35" s="9">
        <f t="shared" si="6"/>
        <v>21.8</v>
      </c>
      <c r="X35" s="2">
        <v>0.157</v>
      </c>
      <c r="Y35" s="2">
        <v>0</v>
      </c>
      <c r="Z35" s="9">
        <f t="shared" si="7"/>
        <v>31.4</v>
      </c>
      <c r="AA35" s="2">
        <v>0.39900000000000002</v>
      </c>
      <c r="AB35" s="2">
        <v>7.9000000000000001E-2</v>
      </c>
      <c r="AC35" s="9">
        <f t="shared" si="8"/>
        <v>162.69824830034281</v>
      </c>
      <c r="AD35" s="2">
        <v>0.38900000000000001</v>
      </c>
      <c r="AE35" s="2">
        <v>5.1999999999999998E-2</v>
      </c>
      <c r="AF35" s="9">
        <f t="shared" si="9"/>
        <v>156.98407562552325</v>
      </c>
      <c r="AG35" s="2">
        <v>0</v>
      </c>
      <c r="AH35" s="2">
        <v>0</v>
      </c>
      <c r="AI35" s="9">
        <f t="shared" si="10"/>
        <v>0</v>
      </c>
      <c r="AJ35" s="2">
        <v>0.20499999999999999</v>
      </c>
      <c r="AK35" s="2">
        <v>0</v>
      </c>
      <c r="AL35" s="9">
        <f t="shared" si="11"/>
        <v>82</v>
      </c>
      <c r="AM35" s="9">
        <f t="shared" si="12"/>
        <v>1211.1157954558157</v>
      </c>
    </row>
    <row r="36" spans="1:39" ht="16" thickBot="1" x14ac:dyDescent="0.25">
      <c r="A36" s="3">
        <v>0.66666666666666663</v>
      </c>
      <c r="B36" s="4">
        <v>42907</v>
      </c>
      <c r="C36" s="2">
        <v>0.34100000000000003</v>
      </c>
      <c r="D36" s="2">
        <v>0</v>
      </c>
      <c r="E36" s="9">
        <f t="shared" si="0"/>
        <v>102.30000000000001</v>
      </c>
      <c r="F36" s="2">
        <v>0.29399999999999998</v>
      </c>
      <c r="G36" s="2">
        <v>3.7999999999999999E-2</v>
      </c>
      <c r="H36" s="9">
        <f t="shared" si="1"/>
        <v>88.933683157732744</v>
      </c>
      <c r="I36" s="2">
        <v>0.39100000000000001</v>
      </c>
      <c r="J36" s="2">
        <v>7.8E-2</v>
      </c>
      <c r="K36" s="9">
        <f t="shared" si="2"/>
        <v>119.61124529073344</v>
      </c>
      <c r="L36" s="2">
        <v>0.58499999999999996</v>
      </c>
      <c r="M36" s="2">
        <v>0.161</v>
      </c>
      <c r="N36" s="9">
        <f t="shared" si="3"/>
        <v>182.02510815818786</v>
      </c>
      <c r="O36" s="2">
        <v>0.432</v>
      </c>
      <c r="P36" s="2">
        <v>5.2999999999999999E-2</v>
      </c>
      <c r="Q36" s="9">
        <f t="shared" si="4"/>
        <v>130.57170443859573</v>
      </c>
      <c r="R36" s="2">
        <v>0.48899999999999999</v>
      </c>
      <c r="S36" s="2">
        <v>9.7000000000000003E-2</v>
      </c>
      <c r="T36" s="9">
        <f t="shared" si="5"/>
        <v>149.558349817053</v>
      </c>
      <c r="U36" s="2">
        <v>0.11</v>
      </c>
      <c r="V36" s="2">
        <v>0</v>
      </c>
      <c r="W36" s="9">
        <f t="shared" si="6"/>
        <v>22</v>
      </c>
      <c r="X36" s="2">
        <v>0.156</v>
      </c>
      <c r="Y36" s="2">
        <v>0</v>
      </c>
      <c r="Z36" s="9">
        <f t="shared" si="7"/>
        <v>31.2</v>
      </c>
      <c r="AA36" s="2">
        <v>0.39400000000000002</v>
      </c>
      <c r="AB36" s="2">
        <v>9.0999999999999998E-2</v>
      </c>
      <c r="AC36" s="9">
        <f t="shared" si="8"/>
        <v>161.74894126392297</v>
      </c>
      <c r="AD36" s="2">
        <v>0.375</v>
      </c>
      <c r="AE36" s="2">
        <v>3.4000000000000002E-2</v>
      </c>
      <c r="AF36" s="9">
        <f t="shared" si="9"/>
        <v>150.61527147006041</v>
      </c>
      <c r="AG36" s="2">
        <v>0</v>
      </c>
      <c r="AH36" s="2">
        <v>0</v>
      </c>
      <c r="AI36" s="9">
        <f t="shared" si="10"/>
        <v>0</v>
      </c>
      <c r="AJ36" s="2">
        <v>0.20399999999999999</v>
      </c>
      <c r="AK36" s="2">
        <v>0</v>
      </c>
      <c r="AL36" s="9">
        <f t="shared" si="11"/>
        <v>81.599999999999994</v>
      </c>
      <c r="AM36" s="9">
        <f t="shared" si="12"/>
        <v>1220.1643035962861</v>
      </c>
    </row>
    <row r="37" spans="1:39" ht="16" thickBot="1" x14ac:dyDescent="0.25">
      <c r="A37" s="3">
        <v>0.6875</v>
      </c>
      <c r="B37" s="4">
        <v>42907</v>
      </c>
      <c r="C37" s="2">
        <v>0.36499999999999999</v>
      </c>
      <c r="D37" s="2">
        <v>1E-3</v>
      </c>
      <c r="E37" s="9">
        <f t="shared" si="0"/>
        <v>109.50041095813293</v>
      </c>
      <c r="F37" s="2">
        <v>0.374</v>
      </c>
      <c r="G37" s="2">
        <v>4.4999999999999998E-2</v>
      </c>
      <c r="H37" s="9">
        <f t="shared" si="1"/>
        <v>113.00924740922753</v>
      </c>
      <c r="I37" s="2">
        <v>0.39900000000000002</v>
      </c>
      <c r="J37" s="2">
        <v>8.5000000000000006E-2</v>
      </c>
      <c r="K37" s="9">
        <f t="shared" si="2"/>
        <v>122.38602861438066</v>
      </c>
      <c r="L37" s="2">
        <v>0.53600000000000003</v>
      </c>
      <c r="M37" s="2">
        <v>0.20499999999999999</v>
      </c>
      <c r="N37" s="9">
        <f t="shared" si="3"/>
        <v>172.15949000853828</v>
      </c>
      <c r="O37" s="2">
        <v>0.43099999999999999</v>
      </c>
      <c r="P37" s="2">
        <v>5.2999999999999999E-2</v>
      </c>
      <c r="Q37" s="9">
        <f t="shared" si="4"/>
        <v>130.27394213732845</v>
      </c>
      <c r="R37" s="2">
        <v>0.50900000000000001</v>
      </c>
      <c r="S37" s="2">
        <v>9.4E-2</v>
      </c>
      <c r="T37" s="9">
        <f t="shared" si="5"/>
        <v>155.28209813111104</v>
      </c>
      <c r="U37" s="2">
        <v>0.11</v>
      </c>
      <c r="V37" s="2">
        <v>0</v>
      </c>
      <c r="W37" s="9">
        <f t="shared" si="6"/>
        <v>22</v>
      </c>
      <c r="X37" s="2">
        <v>0.158</v>
      </c>
      <c r="Y37" s="2">
        <v>0</v>
      </c>
      <c r="Z37" s="9">
        <f t="shared" si="7"/>
        <v>31.6</v>
      </c>
      <c r="AA37" s="2">
        <v>0.438</v>
      </c>
      <c r="AB37" s="2">
        <v>0.122</v>
      </c>
      <c r="AC37" s="9">
        <f t="shared" si="8"/>
        <v>181.86940369396939</v>
      </c>
      <c r="AD37" s="2">
        <v>0.38200000000000001</v>
      </c>
      <c r="AE37" s="2">
        <v>0.02</v>
      </c>
      <c r="AF37" s="9">
        <f t="shared" si="9"/>
        <v>153.0092807642726</v>
      </c>
      <c r="AG37" s="2">
        <v>0</v>
      </c>
      <c r="AH37" s="2">
        <v>0</v>
      </c>
      <c r="AI37" s="9">
        <f t="shared" si="10"/>
        <v>0</v>
      </c>
      <c r="AJ37" s="2">
        <v>0.20899999999999999</v>
      </c>
      <c r="AK37" s="2">
        <v>2E-3</v>
      </c>
      <c r="AL37" s="9">
        <f t="shared" si="11"/>
        <v>83.603827663570513</v>
      </c>
      <c r="AM37" s="9">
        <f t="shared" si="12"/>
        <v>1274.6937293805313</v>
      </c>
    </row>
    <row r="38" spans="1:39" ht="16" thickBot="1" x14ac:dyDescent="0.25">
      <c r="A38" s="3">
        <v>0.70833333333333337</v>
      </c>
      <c r="B38" s="4">
        <v>42907</v>
      </c>
      <c r="C38" s="2">
        <v>0.379</v>
      </c>
      <c r="D38" s="2">
        <v>1E-3</v>
      </c>
      <c r="E38" s="9">
        <f t="shared" si="0"/>
        <v>113.70039577767528</v>
      </c>
      <c r="F38" s="2">
        <v>0.41799999999999998</v>
      </c>
      <c r="G38" s="2">
        <v>4.5999999999999999E-2</v>
      </c>
      <c r="H38" s="9">
        <f t="shared" si="1"/>
        <v>126.1570449875868</v>
      </c>
      <c r="I38" s="2">
        <v>0.41299999999999998</v>
      </c>
      <c r="J38" s="2">
        <v>8.3000000000000004E-2</v>
      </c>
      <c r="K38" s="9">
        <f t="shared" si="2"/>
        <v>126.37729226407724</v>
      </c>
      <c r="L38" s="2">
        <v>0.52700000000000002</v>
      </c>
      <c r="M38" s="2">
        <v>0.17899999999999999</v>
      </c>
      <c r="N38" s="9">
        <f t="shared" si="3"/>
        <v>166.97095555814491</v>
      </c>
      <c r="O38" s="2">
        <v>0.49199999999999999</v>
      </c>
      <c r="P38" s="2">
        <v>4.5999999999999999E-2</v>
      </c>
      <c r="Q38" s="9">
        <f t="shared" si="4"/>
        <v>148.2437182480256</v>
      </c>
      <c r="R38" s="2">
        <v>0.53500000000000003</v>
      </c>
      <c r="S38" s="2">
        <v>9.1999999999999998E-2</v>
      </c>
      <c r="T38" s="9">
        <f t="shared" si="5"/>
        <v>162.85579510720518</v>
      </c>
      <c r="U38" s="2">
        <v>0.11799999999999999</v>
      </c>
      <c r="V38" s="2">
        <v>0</v>
      </c>
      <c r="W38" s="9">
        <f t="shared" si="6"/>
        <v>23.599999999999998</v>
      </c>
      <c r="X38" s="2">
        <v>0.158</v>
      </c>
      <c r="Y38" s="2">
        <v>0</v>
      </c>
      <c r="Z38" s="9">
        <f t="shared" si="7"/>
        <v>31.6</v>
      </c>
      <c r="AA38" s="2">
        <v>0.46300000000000002</v>
      </c>
      <c r="AB38" s="2">
        <v>0.13</v>
      </c>
      <c r="AC38" s="9">
        <f t="shared" si="8"/>
        <v>192.36174255812927</v>
      </c>
      <c r="AD38" s="2">
        <v>0.39500000000000002</v>
      </c>
      <c r="AE38" s="2">
        <v>2.7E-2</v>
      </c>
      <c r="AF38" s="9">
        <f t="shared" si="9"/>
        <v>158.36868377302378</v>
      </c>
      <c r="AG38" s="2">
        <v>0</v>
      </c>
      <c r="AH38" s="2">
        <v>0</v>
      </c>
      <c r="AI38" s="9">
        <f t="shared" si="10"/>
        <v>0</v>
      </c>
      <c r="AJ38" s="2">
        <v>0.217</v>
      </c>
      <c r="AK38" s="2">
        <v>0</v>
      </c>
      <c r="AL38" s="9">
        <f t="shared" si="11"/>
        <v>86.8</v>
      </c>
      <c r="AM38" s="9">
        <f t="shared" si="12"/>
        <v>1337.035628273868</v>
      </c>
    </row>
    <row r="39" spans="1:39" ht="16" thickBot="1" x14ac:dyDescent="0.25">
      <c r="A39" s="3">
        <v>0.72916666666666663</v>
      </c>
      <c r="B39" s="4">
        <v>42907</v>
      </c>
      <c r="C39" s="2">
        <v>0.40699999999999997</v>
      </c>
      <c r="D39" s="2">
        <v>0</v>
      </c>
      <c r="E39" s="9">
        <f t="shared" si="0"/>
        <v>122.1</v>
      </c>
      <c r="F39" s="2">
        <v>0.40799999999999997</v>
      </c>
      <c r="G39" s="2">
        <v>4.5999999999999999E-2</v>
      </c>
      <c r="H39" s="9">
        <f t="shared" si="1"/>
        <v>123.1754845738388</v>
      </c>
      <c r="I39" s="2">
        <v>0.42699999999999999</v>
      </c>
      <c r="J39" s="2">
        <v>8.2000000000000003E-2</v>
      </c>
      <c r="K39" s="9">
        <f t="shared" si="2"/>
        <v>130.44067617120052</v>
      </c>
      <c r="L39" s="2">
        <v>0.53700000000000003</v>
      </c>
      <c r="M39" s="2">
        <v>0.17799999999999999</v>
      </c>
      <c r="N39" s="9">
        <f t="shared" si="3"/>
        <v>169.71968065018271</v>
      </c>
      <c r="O39" s="2">
        <v>0.5</v>
      </c>
      <c r="P39" s="2">
        <v>5.3999999999999999E-2</v>
      </c>
      <c r="Q39" s="9">
        <f t="shared" si="4"/>
        <v>150.87226385257165</v>
      </c>
      <c r="R39" s="2">
        <v>0.54900000000000004</v>
      </c>
      <c r="S39" s="2">
        <v>9.0999999999999998E-2</v>
      </c>
      <c r="T39" s="9">
        <f t="shared" si="5"/>
        <v>166.94723717390474</v>
      </c>
      <c r="U39" s="2">
        <v>0.11799999999999999</v>
      </c>
      <c r="V39" s="2">
        <v>0</v>
      </c>
      <c r="W39" s="9">
        <f t="shared" si="6"/>
        <v>23.599999999999998</v>
      </c>
      <c r="X39" s="2">
        <v>0.159</v>
      </c>
      <c r="Y39" s="2">
        <v>0</v>
      </c>
      <c r="Z39" s="9">
        <f t="shared" si="7"/>
        <v>31.8</v>
      </c>
      <c r="AA39" s="2">
        <v>0.48199999999999998</v>
      </c>
      <c r="AB39" s="2">
        <v>0.13200000000000001</v>
      </c>
      <c r="AC39" s="9">
        <f t="shared" si="8"/>
        <v>199.89917458558949</v>
      </c>
      <c r="AD39" s="2">
        <v>0.38900000000000001</v>
      </c>
      <c r="AE39" s="2">
        <v>3.2000000000000001E-2</v>
      </c>
      <c r="AF39" s="9">
        <f t="shared" si="9"/>
        <v>156.12559047126132</v>
      </c>
      <c r="AG39" s="2">
        <v>0</v>
      </c>
      <c r="AH39" s="2">
        <v>0</v>
      </c>
      <c r="AI39" s="9">
        <f t="shared" si="10"/>
        <v>0</v>
      </c>
      <c r="AJ39" s="2">
        <v>0.23400000000000001</v>
      </c>
      <c r="AK39" s="2">
        <v>0</v>
      </c>
      <c r="AL39" s="9">
        <f t="shared" si="11"/>
        <v>93.600000000000009</v>
      </c>
      <c r="AM39" s="9">
        <f t="shared" si="12"/>
        <v>1368.2801074785493</v>
      </c>
    </row>
    <row r="40" spans="1:39" ht="16" thickBot="1" x14ac:dyDescent="0.25">
      <c r="A40" s="3">
        <v>0.75</v>
      </c>
      <c r="B40" s="4">
        <v>42907</v>
      </c>
      <c r="C40" s="2">
        <v>0.38900000000000001</v>
      </c>
      <c r="D40" s="2">
        <v>0</v>
      </c>
      <c r="E40" s="9">
        <f t="shared" si="0"/>
        <v>116.7</v>
      </c>
      <c r="F40" s="2">
        <v>0.437</v>
      </c>
      <c r="G40" s="2">
        <v>4.7E-2</v>
      </c>
      <c r="H40" s="9">
        <f t="shared" si="1"/>
        <v>131.85605788131235</v>
      </c>
      <c r="I40" s="2">
        <v>0.45800000000000002</v>
      </c>
      <c r="J40" s="2">
        <v>9.8000000000000004E-2</v>
      </c>
      <c r="K40" s="9">
        <f t="shared" si="2"/>
        <v>140.51021315192716</v>
      </c>
      <c r="L40" s="2">
        <v>0.57399999999999995</v>
      </c>
      <c r="M40" s="2">
        <v>0.155</v>
      </c>
      <c r="N40" s="9">
        <f t="shared" si="3"/>
        <v>178.36785024213302</v>
      </c>
      <c r="O40" s="2">
        <v>0.49099999999999999</v>
      </c>
      <c r="P40" s="2">
        <v>5.5E-2</v>
      </c>
      <c r="Q40" s="9">
        <f t="shared" si="4"/>
        <v>148.22125353673135</v>
      </c>
      <c r="R40" s="2">
        <v>0.55700000000000005</v>
      </c>
      <c r="S40" s="2">
        <v>9.2999999999999999E-2</v>
      </c>
      <c r="T40" s="9">
        <f t="shared" si="5"/>
        <v>169.41316359716564</v>
      </c>
      <c r="U40" s="2">
        <v>0.11899999999999999</v>
      </c>
      <c r="V40" s="2">
        <v>0</v>
      </c>
      <c r="W40" s="9">
        <f t="shared" si="6"/>
        <v>23.799999999999997</v>
      </c>
      <c r="X40" s="2">
        <v>0.16</v>
      </c>
      <c r="Y40" s="2">
        <v>0</v>
      </c>
      <c r="Z40" s="9">
        <f t="shared" si="7"/>
        <v>32</v>
      </c>
      <c r="AA40" s="2">
        <v>0.47199999999999998</v>
      </c>
      <c r="AB40" s="2">
        <v>0.13300000000000001</v>
      </c>
      <c r="AC40" s="9">
        <f t="shared" si="8"/>
        <v>196.15218581499417</v>
      </c>
      <c r="AD40" s="2">
        <v>0.41799999999999998</v>
      </c>
      <c r="AE40" s="2">
        <v>1.9E-2</v>
      </c>
      <c r="AF40" s="9">
        <f t="shared" si="9"/>
        <v>167.37263814614383</v>
      </c>
      <c r="AG40" s="2">
        <v>0</v>
      </c>
      <c r="AH40" s="2">
        <v>0</v>
      </c>
      <c r="AI40" s="9">
        <f t="shared" si="10"/>
        <v>0</v>
      </c>
      <c r="AJ40" s="2">
        <v>0.23699999999999999</v>
      </c>
      <c r="AK40" s="2">
        <v>0</v>
      </c>
      <c r="AL40" s="9">
        <f t="shared" si="11"/>
        <v>94.8</v>
      </c>
      <c r="AM40" s="9">
        <f t="shared" si="12"/>
        <v>1399.1933623704074</v>
      </c>
    </row>
    <row r="41" spans="1:39" ht="16" thickBot="1" x14ac:dyDescent="0.25">
      <c r="A41" s="3">
        <v>0.77083333333333337</v>
      </c>
      <c r="B41" s="4">
        <v>42907</v>
      </c>
      <c r="C41" s="2">
        <v>0.40799999999999997</v>
      </c>
      <c r="D41" s="2">
        <v>1E-3</v>
      </c>
      <c r="E41" s="9">
        <f t="shared" si="0"/>
        <v>122.40036764650668</v>
      </c>
      <c r="F41" s="2">
        <v>0.41399999999999998</v>
      </c>
      <c r="G41" s="2">
        <v>0.05</v>
      </c>
      <c r="H41" s="9">
        <f t="shared" si="1"/>
        <v>125.10251796027129</v>
      </c>
      <c r="I41" s="2">
        <v>0.42699999999999999</v>
      </c>
      <c r="J41" s="2">
        <v>9.7000000000000003E-2</v>
      </c>
      <c r="K41" s="9">
        <f t="shared" si="2"/>
        <v>131.36369361433165</v>
      </c>
      <c r="L41" s="2">
        <v>0.59</v>
      </c>
      <c r="M41" s="2">
        <v>0.157</v>
      </c>
      <c r="N41" s="9">
        <f t="shared" si="3"/>
        <v>183.15952063706652</v>
      </c>
      <c r="O41" s="2">
        <v>0.47199999999999998</v>
      </c>
      <c r="P41" s="2">
        <v>5.5E-2</v>
      </c>
      <c r="Q41" s="9">
        <f t="shared" si="4"/>
        <v>142.55809342159426</v>
      </c>
      <c r="R41" s="2">
        <v>0.56499999999999995</v>
      </c>
      <c r="S41" s="2">
        <v>9.2999999999999999E-2</v>
      </c>
      <c r="T41" s="9">
        <f t="shared" si="5"/>
        <v>171.78084875794505</v>
      </c>
      <c r="U41" s="2">
        <v>0.11799999999999999</v>
      </c>
      <c r="V41" s="2">
        <v>0</v>
      </c>
      <c r="W41" s="9">
        <f t="shared" si="6"/>
        <v>23.599999999999998</v>
      </c>
      <c r="X41" s="2">
        <v>0.159</v>
      </c>
      <c r="Y41" s="2">
        <v>0</v>
      </c>
      <c r="Z41" s="9">
        <f t="shared" si="7"/>
        <v>31.8</v>
      </c>
      <c r="AA41" s="2">
        <v>0.47299999999999998</v>
      </c>
      <c r="AB41" s="2">
        <v>0.13300000000000001</v>
      </c>
      <c r="AC41" s="9">
        <f t="shared" si="8"/>
        <v>196.53722293753924</v>
      </c>
      <c r="AD41" s="2">
        <v>0.42099999999999999</v>
      </c>
      <c r="AE41" s="2">
        <v>8.9999999999999993E-3</v>
      </c>
      <c r="AF41" s="9">
        <f t="shared" si="9"/>
        <v>168.4384754146154</v>
      </c>
      <c r="AG41" s="2">
        <v>0</v>
      </c>
      <c r="AH41" s="2">
        <v>0</v>
      </c>
      <c r="AI41" s="9">
        <f t="shared" si="10"/>
        <v>0</v>
      </c>
      <c r="AJ41" s="2">
        <v>0.24399999999999999</v>
      </c>
      <c r="AK41" s="2">
        <v>0</v>
      </c>
      <c r="AL41" s="9">
        <f t="shared" si="11"/>
        <v>97.6</v>
      </c>
      <c r="AM41" s="9">
        <f t="shared" si="12"/>
        <v>1394.34074038987</v>
      </c>
    </row>
    <row r="42" spans="1:39" ht="16" thickBot="1" x14ac:dyDescent="0.25">
      <c r="A42" s="3">
        <v>0.79166666666666663</v>
      </c>
      <c r="B42" s="4">
        <v>42907</v>
      </c>
      <c r="C42" s="2">
        <v>0.42599999999999999</v>
      </c>
      <c r="D42" s="2">
        <v>1E-3</v>
      </c>
      <c r="E42" s="9">
        <f t="shared" si="0"/>
        <v>127.80035211219098</v>
      </c>
      <c r="F42" s="2">
        <v>0.42399999999999999</v>
      </c>
      <c r="G42" s="2">
        <v>4.2000000000000003E-2</v>
      </c>
      <c r="H42" s="9">
        <f t="shared" si="1"/>
        <v>127.82253322478005</v>
      </c>
      <c r="I42" s="2">
        <v>0.437</v>
      </c>
      <c r="J42" s="2">
        <v>0.09</v>
      </c>
      <c r="K42" s="9">
        <f t="shared" si="2"/>
        <v>133.85144750804901</v>
      </c>
      <c r="L42" s="2">
        <v>0.58399999999999996</v>
      </c>
      <c r="M42" s="2">
        <v>0.154</v>
      </c>
      <c r="N42" s="9">
        <f t="shared" si="3"/>
        <v>181.1890725181847</v>
      </c>
      <c r="O42" s="2">
        <v>0.497</v>
      </c>
      <c r="P42" s="2">
        <v>5.7000000000000002E-2</v>
      </c>
      <c r="Q42" s="9">
        <f t="shared" si="4"/>
        <v>150.07738004109746</v>
      </c>
      <c r="R42" s="2">
        <v>0.58499999999999996</v>
      </c>
      <c r="S42" s="2">
        <v>0.1</v>
      </c>
      <c r="T42" s="9">
        <f t="shared" si="5"/>
        <v>178.04564021620973</v>
      </c>
      <c r="U42" s="2">
        <v>0.121</v>
      </c>
      <c r="V42" s="2">
        <v>0</v>
      </c>
      <c r="W42" s="9">
        <f t="shared" si="6"/>
        <v>24.2</v>
      </c>
      <c r="X42" s="2">
        <v>0.161</v>
      </c>
      <c r="Y42" s="2">
        <v>0</v>
      </c>
      <c r="Z42" s="9">
        <f t="shared" si="7"/>
        <v>32.200000000000003</v>
      </c>
      <c r="AA42" s="2">
        <v>0.49</v>
      </c>
      <c r="AB42" s="2">
        <v>0.13500000000000001</v>
      </c>
      <c r="AC42" s="9">
        <f t="shared" si="8"/>
        <v>203.30272993740147</v>
      </c>
      <c r="AD42" s="2">
        <v>0.433</v>
      </c>
      <c r="AE42" s="2">
        <v>2.3E-2</v>
      </c>
      <c r="AF42" s="9">
        <f t="shared" si="9"/>
        <v>173.44416969157538</v>
      </c>
      <c r="AG42" s="2">
        <v>0</v>
      </c>
      <c r="AH42" s="2">
        <v>0</v>
      </c>
      <c r="AI42" s="9">
        <f t="shared" si="10"/>
        <v>0</v>
      </c>
      <c r="AJ42" s="2">
        <v>0.23100000000000001</v>
      </c>
      <c r="AK42" s="2">
        <v>0</v>
      </c>
      <c r="AL42" s="9">
        <f t="shared" si="11"/>
        <v>92.4</v>
      </c>
      <c r="AM42" s="9">
        <f t="shared" si="12"/>
        <v>1424.3333252494888</v>
      </c>
    </row>
    <row r="43" spans="1:39" ht="16" thickBot="1" x14ac:dyDescent="0.25">
      <c r="A43" s="3">
        <v>0.8125</v>
      </c>
      <c r="B43" s="4">
        <v>42907</v>
      </c>
      <c r="C43" s="2">
        <v>0.46100000000000002</v>
      </c>
      <c r="D43" s="2">
        <v>0</v>
      </c>
      <c r="E43" s="9">
        <f t="shared" si="0"/>
        <v>138.30000000000001</v>
      </c>
      <c r="F43" s="2">
        <v>0.45500000000000002</v>
      </c>
      <c r="G43" s="2">
        <v>4.7E-2</v>
      </c>
      <c r="H43" s="9">
        <f t="shared" si="1"/>
        <v>137.2263094308085</v>
      </c>
      <c r="I43" s="2">
        <v>0.44400000000000001</v>
      </c>
      <c r="J43" s="2">
        <v>0.10299999999999999</v>
      </c>
      <c r="K43" s="9">
        <f t="shared" si="2"/>
        <v>136.73715661808973</v>
      </c>
      <c r="L43" s="2">
        <v>0.58399999999999996</v>
      </c>
      <c r="M43" s="2">
        <v>0.14799999999999999</v>
      </c>
      <c r="N43" s="9">
        <f t="shared" si="3"/>
        <v>180.7384851103937</v>
      </c>
      <c r="O43" s="2">
        <v>0.51100000000000001</v>
      </c>
      <c r="P43" s="2">
        <v>5.8999999999999997E-2</v>
      </c>
      <c r="Q43" s="9">
        <f t="shared" si="4"/>
        <v>154.31843700608167</v>
      </c>
      <c r="R43" s="2">
        <v>0.60699999999999998</v>
      </c>
      <c r="S43" s="2">
        <v>9.8000000000000004E-2</v>
      </c>
      <c r="T43" s="9">
        <f t="shared" si="5"/>
        <v>184.45804401001328</v>
      </c>
      <c r="U43" s="2">
        <v>0.12</v>
      </c>
      <c r="V43" s="2">
        <v>0</v>
      </c>
      <c r="W43" s="9">
        <f t="shared" si="6"/>
        <v>24</v>
      </c>
      <c r="X43" s="2">
        <v>0.16</v>
      </c>
      <c r="Y43" s="2">
        <v>0</v>
      </c>
      <c r="Z43" s="9">
        <f t="shared" si="7"/>
        <v>32</v>
      </c>
      <c r="AA43" s="2">
        <v>0.52700000000000002</v>
      </c>
      <c r="AB43" s="2">
        <v>0.13600000000000001</v>
      </c>
      <c r="AC43" s="9">
        <f t="shared" si="8"/>
        <v>217.70622407271688</v>
      </c>
      <c r="AD43" s="2">
        <v>0.443</v>
      </c>
      <c r="AE43" s="2">
        <v>2.5999999999999999E-2</v>
      </c>
      <c r="AF43" s="9">
        <f t="shared" si="9"/>
        <v>177.50492950901392</v>
      </c>
      <c r="AG43" s="2">
        <v>0</v>
      </c>
      <c r="AH43" s="2">
        <v>0</v>
      </c>
      <c r="AI43" s="9">
        <f t="shared" si="10"/>
        <v>0</v>
      </c>
      <c r="AJ43" s="2">
        <v>0.215</v>
      </c>
      <c r="AK43" s="2">
        <v>0</v>
      </c>
      <c r="AL43" s="9">
        <f t="shared" si="11"/>
        <v>86</v>
      </c>
      <c r="AM43" s="9">
        <f t="shared" si="12"/>
        <v>1468.9895857571178</v>
      </c>
    </row>
    <row r="44" spans="1:39" ht="16" thickBot="1" x14ac:dyDescent="0.25">
      <c r="A44" s="3">
        <v>0.83333333333333337</v>
      </c>
      <c r="B44" s="4">
        <v>42907</v>
      </c>
      <c r="C44" s="2">
        <v>0.48199999999999998</v>
      </c>
      <c r="D44" s="2">
        <v>2E-3</v>
      </c>
      <c r="E44" s="9">
        <f t="shared" si="0"/>
        <v>144.60124480791995</v>
      </c>
      <c r="F44" s="2">
        <v>0.45900000000000002</v>
      </c>
      <c r="G44" s="2">
        <v>5.0999999999999997E-2</v>
      </c>
      <c r="H44" s="9">
        <f t="shared" si="1"/>
        <v>138.54739261350247</v>
      </c>
      <c r="I44" s="2">
        <v>0.46200000000000002</v>
      </c>
      <c r="J44" s="2">
        <v>9.4E-2</v>
      </c>
      <c r="K44" s="9">
        <f t="shared" si="2"/>
        <v>141.43973981876525</v>
      </c>
      <c r="L44" s="2">
        <v>0.57299999999999995</v>
      </c>
      <c r="M44" s="2">
        <v>0.16200000000000001</v>
      </c>
      <c r="N44" s="9">
        <f t="shared" si="3"/>
        <v>178.63809784029831</v>
      </c>
      <c r="O44" s="2">
        <v>0.52800000000000002</v>
      </c>
      <c r="P44" s="2">
        <v>6.0999999999999999E-2</v>
      </c>
      <c r="Q44" s="9">
        <f t="shared" si="4"/>
        <v>159.45359826607864</v>
      </c>
      <c r="R44" s="2">
        <v>0.61599999999999999</v>
      </c>
      <c r="S44" s="2">
        <v>0.105</v>
      </c>
      <c r="T44" s="9">
        <f t="shared" si="5"/>
        <v>187.46543681436322</v>
      </c>
      <c r="U44" s="2">
        <v>0.12</v>
      </c>
      <c r="V44" s="2">
        <v>0</v>
      </c>
      <c r="W44" s="9">
        <f t="shared" si="6"/>
        <v>24</v>
      </c>
      <c r="X44" s="2">
        <v>0.161</v>
      </c>
      <c r="Y44" s="2">
        <v>0</v>
      </c>
      <c r="Z44" s="9">
        <f t="shared" si="7"/>
        <v>32.200000000000003</v>
      </c>
      <c r="AA44" s="2">
        <v>0.56000000000000005</v>
      </c>
      <c r="AB44" s="2">
        <v>0.14000000000000001</v>
      </c>
      <c r="AC44" s="9">
        <f t="shared" si="8"/>
        <v>230.89391503458901</v>
      </c>
      <c r="AD44" s="2">
        <v>0.437</v>
      </c>
      <c r="AE44" s="2">
        <v>3.9E-2</v>
      </c>
      <c r="AF44" s="9">
        <f t="shared" si="9"/>
        <v>175.49472926558221</v>
      </c>
      <c r="AG44" s="2">
        <v>0</v>
      </c>
      <c r="AH44" s="2">
        <v>0</v>
      </c>
      <c r="AI44" s="9">
        <f t="shared" si="10"/>
        <v>0</v>
      </c>
      <c r="AJ44" s="2">
        <v>0.20200000000000001</v>
      </c>
      <c r="AK44" s="2">
        <v>0</v>
      </c>
      <c r="AL44" s="9">
        <f t="shared" si="11"/>
        <v>80.800000000000011</v>
      </c>
      <c r="AM44" s="9">
        <f t="shared" si="12"/>
        <v>1493.5341544610992</v>
      </c>
    </row>
    <row r="45" spans="1:39" ht="16" thickBot="1" x14ac:dyDescent="0.25">
      <c r="A45" s="3">
        <v>0.85416666666666663</v>
      </c>
      <c r="B45" s="4">
        <v>42907</v>
      </c>
      <c r="C45" s="2">
        <v>0.48299999999999998</v>
      </c>
      <c r="D45" s="2">
        <v>1.0999999999999999E-2</v>
      </c>
      <c r="E45" s="9">
        <f t="shared" si="0"/>
        <v>144.9375727684164</v>
      </c>
      <c r="F45" s="2">
        <v>0.45400000000000001</v>
      </c>
      <c r="G45" s="2">
        <v>5.5E-2</v>
      </c>
      <c r="H45" s="9">
        <f t="shared" si="1"/>
        <v>137.1958089738896</v>
      </c>
      <c r="I45" s="2">
        <v>0.45300000000000001</v>
      </c>
      <c r="J45" s="2">
        <v>0.107</v>
      </c>
      <c r="K45" s="9">
        <f t="shared" si="2"/>
        <v>139.6396075617516</v>
      </c>
      <c r="L45" s="2">
        <v>0.57499999999999996</v>
      </c>
      <c r="M45" s="2">
        <v>0.157</v>
      </c>
      <c r="N45" s="9">
        <f t="shared" si="3"/>
        <v>178.81459671961903</v>
      </c>
      <c r="O45" s="2">
        <v>0.503</v>
      </c>
      <c r="P45" s="2">
        <v>4.8000000000000001E-2</v>
      </c>
      <c r="Q45" s="9">
        <f t="shared" si="4"/>
        <v>151.58552041669412</v>
      </c>
      <c r="R45" s="2">
        <v>0.56699999999999995</v>
      </c>
      <c r="S45" s="2">
        <v>0.1</v>
      </c>
      <c r="T45" s="9">
        <f t="shared" si="5"/>
        <v>172.72524424646213</v>
      </c>
      <c r="U45" s="2">
        <v>0.12</v>
      </c>
      <c r="V45" s="2">
        <v>0</v>
      </c>
      <c r="W45" s="9">
        <f t="shared" si="6"/>
        <v>24</v>
      </c>
      <c r="X45" s="2">
        <v>0.16400000000000001</v>
      </c>
      <c r="Y45" s="2">
        <v>0</v>
      </c>
      <c r="Z45" s="9">
        <f t="shared" si="7"/>
        <v>32.800000000000004</v>
      </c>
      <c r="AA45" s="2">
        <v>0.52200000000000002</v>
      </c>
      <c r="AB45" s="2">
        <v>0.13600000000000001</v>
      </c>
      <c r="AC45" s="9">
        <f t="shared" si="8"/>
        <v>215.7702481807907</v>
      </c>
      <c r="AD45" s="2">
        <v>0.40899999999999997</v>
      </c>
      <c r="AE45" s="2">
        <v>5.0999999999999997E-2</v>
      </c>
      <c r="AF45" s="9">
        <f t="shared" si="9"/>
        <v>164.86697668120198</v>
      </c>
      <c r="AG45" s="2">
        <v>0</v>
      </c>
      <c r="AH45" s="2">
        <v>0</v>
      </c>
      <c r="AI45" s="9">
        <f t="shared" si="10"/>
        <v>0</v>
      </c>
      <c r="AJ45" s="2">
        <v>0.21299999999999999</v>
      </c>
      <c r="AK45" s="2">
        <v>0</v>
      </c>
      <c r="AL45" s="9">
        <f t="shared" si="11"/>
        <v>85.2</v>
      </c>
      <c r="AM45" s="9">
        <f t="shared" si="12"/>
        <v>1447.5355755488258</v>
      </c>
    </row>
    <row r="46" spans="1:39" ht="16" thickBot="1" x14ac:dyDescent="0.25">
      <c r="A46" s="3">
        <v>0.875</v>
      </c>
      <c r="B46" s="4">
        <v>42907</v>
      </c>
      <c r="C46" s="2">
        <v>0.46500000000000002</v>
      </c>
      <c r="D46" s="2">
        <v>1E-3</v>
      </c>
      <c r="E46" s="9">
        <f t="shared" si="0"/>
        <v>139.50032258027221</v>
      </c>
      <c r="F46" s="2">
        <v>0.45300000000000001</v>
      </c>
      <c r="G46" s="2">
        <v>5.1999999999999998E-2</v>
      </c>
      <c r="H46" s="9">
        <f t="shared" si="1"/>
        <v>136.79243400129994</v>
      </c>
      <c r="I46" s="2">
        <v>0.43</v>
      </c>
      <c r="J46" s="2">
        <v>9.4E-2</v>
      </c>
      <c r="K46" s="9">
        <f t="shared" si="2"/>
        <v>132.04635549684815</v>
      </c>
      <c r="L46" s="2">
        <v>0.59</v>
      </c>
      <c r="M46" s="2">
        <v>0.16300000000000001</v>
      </c>
      <c r="N46" s="9">
        <f t="shared" si="3"/>
        <v>183.63063469911549</v>
      </c>
      <c r="O46" s="2">
        <v>0.49199999999999999</v>
      </c>
      <c r="P46" s="2">
        <v>0.06</v>
      </c>
      <c r="Q46" s="9">
        <f t="shared" si="4"/>
        <v>148.69351028205637</v>
      </c>
      <c r="R46" s="2">
        <v>0.57999999999999996</v>
      </c>
      <c r="S46" s="2">
        <v>0.10100000000000001</v>
      </c>
      <c r="T46" s="9">
        <f t="shared" si="5"/>
        <v>176.61848714106912</v>
      </c>
      <c r="U46" s="2">
        <v>0.123</v>
      </c>
      <c r="V46" s="2">
        <v>0</v>
      </c>
      <c r="W46" s="9">
        <f t="shared" si="6"/>
        <v>24.6</v>
      </c>
      <c r="X46" s="2">
        <v>0.16700000000000001</v>
      </c>
      <c r="Y46" s="2">
        <v>0</v>
      </c>
      <c r="Z46" s="9">
        <f t="shared" si="7"/>
        <v>33.4</v>
      </c>
      <c r="AA46" s="2">
        <v>0.498</v>
      </c>
      <c r="AB46" s="2">
        <v>0.13100000000000001</v>
      </c>
      <c r="AC46" s="9">
        <f t="shared" si="8"/>
        <v>205.97669771117313</v>
      </c>
      <c r="AD46" s="2">
        <v>0.42</v>
      </c>
      <c r="AE46" s="2">
        <v>5.3999999999999999E-2</v>
      </c>
      <c r="AF46" s="9">
        <f t="shared" si="9"/>
        <v>169.38287989050133</v>
      </c>
      <c r="AG46" s="2">
        <v>0</v>
      </c>
      <c r="AH46" s="2">
        <v>0</v>
      </c>
      <c r="AI46" s="9">
        <f t="shared" si="10"/>
        <v>0</v>
      </c>
      <c r="AJ46" s="2">
        <v>0.21299999999999999</v>
      </c>
      <c r="AK46" s="2">
        <v>0</v>
      </c>
      <c r="AL46" s="9">
        <f t="shared" si="11"/>
        <v>85.2</v>
      </c>
      <c r="AM46" s="9">
        <f t="shared" si="12"/>
        <v>1435.8413218023356</v>
      </c>
    </row>
    <row r="47" spans="1:39" ht="16" thickBot="1" x14ac:dyDescent="0.25">
      <c r="A47" s="3">
        <v>0.89583333333333337</v>
      </c>
      <c r="B47" s="4">
        <v>42907</v>
      </c>
      <c r="C47" s="2">
        <v>0.438</v>
      </c>
      <c r="D47" s="2">
        <v>1E-3</v>
      </c>
      <c r="E47" s="9">
        <f t="shared" si="0"/>
        <v>131.40034246530715</v>
      </c>
      <c r="F47" s="2">
        <v>0.42099999999999999</v>
      </c>
      <c r="G47" s="2">
        <v>5.1999999999999998E-2</v>
      </c>
      <c r="H47" s="9">
        <f t="shared" si="1"/>
        <v>127.25977369145366</v>
      </c>
      <c r="I47" s="2">
        <v>0.40300000000000002</v>
      </c>
      <c r="J47" s="2">
        <v>9.4E-2</v>
      </c>
      <c r="K47" s="9">
        <f t="shared" si="2"/>
        <v>124.14527779984225</v>
      </c>
      <c r="L47" s="2">
        <v>0.56499999999999995</v>
      </c>
      <c r="M47" s="2">
        <v>0.156</v>
      </c>
      <c r="N47" s="9">
        <f t="shared" si="3"/>
        <v>175.84223042261493</v>
      </c>
      <c r="O47" s="2">
        <v>0.505</v>
      </c>
      <c r="P47" s="2">
        <v>6.3E-2</v>
      </c>
      <c r="Q47" s="9">
        <f t="shared" si="4"/>
        <v>152.6743593403948</v>
      </c>
      <c r="R47" s="2">
        <v>0.59399999999999997</v>
      </c>
      <c r="S47" s="2">
        <v>0.105</v>
      </c>
      <c r="T47" s="9">
        <f t="shared" si="5"/>
        <v>180.9626757096612</v>
      </c>
      <c r="U47" s="2">
        <v>0.124</v>
      </c>
      <c r="V47" s="2">
        <v>0</v>
      </c>
      <c r="W47" s="9">
        <f t="shared" si="6"/>
        <v>24.8</v>
      </c>
      <c r="X47" s="2">
        <v>0.16800000000000001</v>
      </c>
      <c r="Y47" s="2">
        <v>0</v>
      </c>
      <c r="Z47" s="9">
        <f t="shared" si="7"/>
        <v>33.6</v>
      </c>
      <c r="AA47" s="2">
        <v>0.48899999999999999</v>
      </c>
      <c r="AB47" s="2">
        <v>0.13700000000000001</v>
      </c>
      <c r="AC47" s="9">
        <f t="shared" si="8"/>
        <v>203.13148451187965</v>
      </c>
      <c r="AD47" s="2">
        <v>0.41</v>
      </c>
      <c r="AE47" s="2">
        <v>5.0999999999999997E-2</v>
      </c>
      <c r="AF47" s="9">
        <f t="shared" si="9"/>
        <v>165.26391015584738</v>
      </c>
      <c r="AG47" s="2">
        <v>0</v>
      </c>
      <c r="AH47" s="2">
        <v>0</v>
      </c>
      <c r="AI47" s="9">
        <f t="shared" si="10"/>
        <v>0</v>
      </c>
      <c r="AJ47" s="2">
        <v>0.20499999999999999</v>
      </c>
      <c r="AK47" s="2">
        <v>0</v>
      </c>
      <c r="AL47" s="9">
        <f t="shared" si="11"/>
        <v>82</v>
      </c>
      <c r="AM47" s="9">
        <f t="shared" si="12"/>
        <v>1401.0800540970008</v>
      </c>
    </row>
    <row r="48" spans="1:39" ht="16" thickBot="1" x14ac:dyDescent="0.25">
      <c r="A48" s="3">
        <v>0.91666666666666663</v>
      </c>
      <c r="B48" s="4">
        <v>42907</v>
      </c>
      <c r="C48" s="2">
        <v>0.45700000000000002</v>
      </c>
      <c r="D48" s="2">
        <v>1.9E-2</v>
      </c>
      <c r="E48" s="9">
        <f t="shared" si="0"/>
        <v>137.21843899418184</v>
      </c>
      <c r="F48" s="2">
        <v>0.41699999999999998</v>
      </c>
      <c r="G48" s="2">
        <v>5.7000000000000002E-2</v>
      </c>
      <c r="H48" s="9">
        <f t="shared" si="1"/>
        <v>126.26329632953512</v>
      </c>
      <c r="I48" s="2">
        <v>0.39700000000000002</v>
      </c>
      <c r="J48" s="2">
        <v>9.2999999999999999E-2</v>
      </c>
      <c r="K48" s="9">
        <f t="shared" si="2"/>
        <v>122.32424126067573</v>
      </c>
      <c r="L48" s="2">
        <v>0.58699999999999997</v>
      </c>
      <c r="M48" s="2">
        <v>0.17</v>
      </c>
      <c r="N48" s="9">
        <f t="shared" si="3"/>
        <v>183.33633027853477</v>
      </c>
      <c r="O48" s="2">
        <v>0.48099999999999998</v>
      </c>
      <c r="P48" s="2">
        <v>5.2999999999999999E-2</v>
      </c>
      <c r="Q48" s="9">
        <f t="shared" si="4"/>
        <v>145.17334466078819</v>
      </c>
      <c r="R48" s="2">
        <v>0.56100000000000005</v>
      </c>
      <c r="S48" s="2">
        <v>0.109</v>
      </c>
      <c r="T48" s="9">
        <f t="shared" si="5"/>
        <v>171.44730969017857</v>
      </c>
      <c r="U48" s="2">
        <v>0.126</v>
      </c>
      <c r="V48" s="2">
        <v>0</v>
      </c>
      <c r="W48" s="9">
        <f t="shared" si="6"/>
        <v>25.2</v>
      </c>
      <c r="X48" s="2">
        <v>0.16900000000000001</v>
      </c>
      <c r="Y48" s="2">
        <v>0</v>
      </c>
      <c r="Z48" s="9">
        <f t="shared" si="7"/>
        <v>33.800000000000004</v>
      </c>
      <c r="AA48" s="2">
        <v>0.48399999999999999</v>
      </c>
      <c r="AB48" s="2">
        <v>0.13600000000000001</v>
      </c>
      <c r="AC48" s="9">
        <f t="shared" si="8"/>
        <v>201.09778715838718</v>
      </c>
      <c r="AD48" s="2">
        <v>0.40600000000000003</v>
      </c>
      <c r="AE48" s="2">
        <v>5.3999999999999999E-2</v>
      </c>
      <c r="AF48" s="9">
        <f t="shared" si="9"/>
        <v>163.83015595426869</v>
      </c>
      <c r="AG48" s="2">
        <v>0</v>
      </c>
      <c r="AH48" s="2">
        <v>0</v>
      </c>
      <c r="AI48" s="9">
        <f t="shared" si="10"/>
        <v>0</v>
      </c>
      <c r="AJ48" s="2">
        <v>0.19600000000000001</v>
      </c>
      <c r="AK48" s="2">
        <v>1E-3</v>
      </c>
      <c r="AL48" s="9">
        <f t="shared" si="11"/>
        <v>78.401020401522842</v>
      </c>
      <c r="AM48" s="9">
        <f t="shared" si="12"/>
        <v>1388.0919247280731</v>
      </c>
    </row>
    <row r="49" spans="1:39" ht="16" thickBot="1" x14ac:dyDescent="0.25">
      <c r="A49" s="3">
        <v>0.9375</v>
      </c>
      <c r="B49" s="4">
        <v>42907</v>
      </c>
      <c r="C49" s="2">
        <v>0.40600000000000003</v>
      </c>
      <c r="D49" s="2">
        <v>1.0999999999999999E-2</v>
      </c>
      <c r="E49" s="9">
        <f t="shared" si="0"/>
        <v>121.84469623254022</v>
      </c>
      <c r="F49" s="2">
        <v>0.38600000000000001</v>
      </c>
      <c r="G49" s="2">
        <v>5.5E-2</v>
      </c>
      <c r="H49" s="9">
        <f t="shared" si="1"/>
        <v>116.9696114381851</v>
      </c>
      <c r="I49" s="2">
        <v>0.374</v>
      </c>
      <c r="J49" s="2">
        <v>8.4000000000000005E-2</v>
      </c>
      <c r="K49" s="9">
        <f t="shared" si="2"/>
        <v>114.9951303316797</v>
      </c>
      <c r="L49" s="2">
        <v>0.61</v>
      </c>
      <c r="M49" s="2">
        <v>0.16900000000000001</v>
      </c>
      <c r="N49" s="9">
        <f t="shared" si="3"/>
        <v>189.89336481299179</v>
      </c>
      <c r="O49" s="2">
        <v>0.40100000000000002</v>
      </c>
      <c r="P49" s="2">
        <v>0.05</v>
      </c>
      <c r="Q49" s="9">
        <f t="shared" si="4"/>
        <v>121.23155529811537</v>
      </c>
      <c r="R49" s="2">
        <v>0.52</v>
      </c>
      <c r="S49" s="2">
        <v>0.10199999999999999</v>
      </c>
      <c r="T49" s="9">
        <f t="shared" si="5"/>
        <v>158.97282786690312</v>
      </c>
      <c r="U49" s="2">
        <v>0.126</v>
      </c>
      <c r="V49" s="2">
        <v>0</v>
      </c>
      <c r="W49" s="9">
        <f t="shared" si="6"/>
        <v>25.2</v>
      </c>
      <c r="X49" s="2">
        <v>0.16900000000000001</v>
      </c>
      <c r="Y49" s="2">
        <v>0</v>
      </c>
      <c r="Z49" s="9">
        <f t="shared" si="7"/>
        <v>33.800000000000004</v>
      </c>
      <c r="AA49" s="2">
        <v>0.45400000000000001</v>
      </c>
      <c r="AB49" s="2">
        <v>0.13600000000000001</v>
      </c>
      <c r="AC49" s="9">
        <f t="shared" si="8"/>
        <v>189.57299385724752</v>
      </c>
      <c r="AD49" s="2">
        <v>0.35299999999999998</v>
      </c>
      <c r="AE49" s="2">
        <v>4.1000000000000002E-2</v>
      </c>
      <c r="AF49" s="9">
        <f t="shared" si="9"/>
        <v>142.14921737385683</v>
      </c>
      <c r="AG49" s="2">
        <v>0</v>
      </c>
      <c r="AH49" s="2">
        <v>0</v>
      </c>
      <c r="AI49" s="9">
        <f t="shared" si="10"/>
        <v>0</v>
      </c>
      <c r="AJ49" s="2">
        <v>0.19</v>
      </c>
      <c r="AK49" s="2">
        <v>0</v>
      </c>
      <c r="AL49" s="9">
        <f t="shared" si="11"/>
        <v>76</v>
      </c>
      <c r="AM49" s="9">
        <f t="shared" si="12"/>
        <v>1290.6293972115197</v>
      </c>
    </row>
    <row r="50" spans="1:39" ht="16" thickBot="1" x14ac:dyDescent="0.25">
      <c r="A50" s="3">
        <v>0.95833333333333337</v>
      </c>
      <c r="B50" s="4">
        <v>42907</v>
      </c>
      <c r="C50" s="2">
        <v>0.39600000000000002</v>
      </c>
      <c r="D50" s="2">
        <v>8.0000000000000002E-3</v>
      </c>
      <c r="E50" s="9">
        <f t="shared" si="0"/>
        <v>118.82423995128268</v>
      </c>
      <c r="F50" s="2">
        <v>0.376</v>
      </c>
      <c r="G50" s="2">
        <v>0.05</v>
      </c>
      <c r="H50" s="9">
        <f t="shared" si="1"/>
        <v>113.79296990587775</v>
      </c>
      <c r="I50" s="2">
        <v>0.33600000000000002</v>
      </c>
      <c r="J50" s="2">
        <v>8.6999999999999994E-2</v>
      </c>
      <c r="K50" s="9">
        <f t="shared" si="2"/>
        <v>104.12420467883537</v>
      </c>
      <c r="L50" s="2">
        <v>0.55000000000000004</v>
      </c>
      <c r="M50" s="2">
        <v>0.159</v>
      </c>
      <c r="N50" s="9">
        <f t="shared" si="3"/>
        <v>171.75648459374105</v>
      </c>
      <c r="O50" s="2">
        <v>0.35599999999999998</v>
      </c>
      <c r="P50" s="2">
        <v>4.7E-2</v>
      </c>
      <c r="Q50" s="9">
        <f t="shared" si="4"/>
        <v>107.72673762813018</v>
      </c>
      <c r="R50" s="2">
        <v>0.49199999999999999</v>
      </c>
      <c r="S50" s="2">
        <v>0.106</v>
      </c>
      <c r="T50" s="9">
        <f t="shared" si="5"/>
        <v>150.98675438593943</v>
      </c>
      <c r="U50" s="2">
        <v>0.123</v>
      </c>
      <c r="V50" s="2">
        <v>0</v>
      </c>
      <c r="W50" s="9">
        <f t="shared" si="6"/>
        <v>24.6</v>
      </c>
      <c r="X50" s="2">
        <v>0.16600000000000001</v>
      </c>
      <c r="Y50" s="2">
        <v>0</v>
      </c>
      <c r="Z50" s="9">
        <f t="shared" si="7"/>
        <v>33.200000000000003</v>
      </c>
      <c r="AA50" s="2">
        <v>0.42899999999999999</v>
      </c>
      <c r="AB50" s="2">
        <v>0.13800000000000001</v>
      </c>
      <c r="AC50" s="9">
        <f t="shared" si="8"/>
        <v>180.25981249296805</v>
      </c>
      <c r="AD50" s="2">
        <v>0.33500000000000002</v>
      </c>
      <c r="AE50" s="2">
        <v>5.5E-2</v>
      </c>
      <c r="AF50" s="9">
        <f t="shared" si="9"/>
        <v>135.79396157414365</v>
      </c>
      <c r="AG50" s="2">
        <v>0</v>
      </c>
      <c r="AH50" s="2">
        <v>0</v>
      </c>
      <c r="AI50" s="9">
        <f t="shared" si="10"/>
        <v>0</v>
      </c>
      <c r="AJ50" s="2">
        <v>0.188</v>
      </c>
      <c r="AK50" s="2">
        <v>0</v>
      </c>
      <c r="AL50" s="9">
        <f t="shared" si="11"/>
        <v>75.2</v>
      </c>
      <c r="AM50" s="9">
        <f t="shared" si="12"/>
        <v>1216.2651652109184</v>
      </c>
    </row>
    <row r="51" spans="1:39" ht="16" thickBot="1" x14ac:dyDescent="0.25">
      <c r="A51" s="3">
        <v>0.97916666666666663</v>
      </c>
      <c r="B51" s="4">
        <v>42907</v>
      </c>
      <c r="C51" s="2">
        <v>0.35599999999999998</v>
      </c>
      <c r="D51" s="2">
        <v>4.0000000000000001E-3</v>
      </c>
      <c r="E51" s="9">
        <f t="shared" si="0"/>
        <v>106.8067413602718</v>
      </c>
      <c r="F51" s="2">
        <v>0.34200000000000003</v>
      </c>
      <c r="G51" s="2">
        <v>4.7E-2</v>
      </c>
      <c r="H51" s="9">
        <f t="shared" si="1"/>
        <v>103.56432783540866</v>
      </c>
      <c r="I51" s="2">
        <v>0.313</v>
      </c>
      <c r="J51" s="2">
        <v>0.08</v>
      </c>
      <c r="K51" s="9">
        <f t="shared" si="2"/>
        <v>96.91857407122744</v>
      </c>
      <c r="L51" s="2">
        <v>0.55100000000000005</v>
      </c>
      <c r="M51" s="2">
        <v>0.154</v>
      </c>
      <c r="N51" s="9">
        <f t="shared" si="3"/>
        <v>171.63487407866739</v>
      </c>
      <c r="O51" s="2">
        <v>0.34</v>
      </c>
      <c r="P51" s="2">
        <v>5.0999999999999997E-2</v>
      </c>
      <c r="Q51" s="9">
        <f t="shared" si="4"/>
        <v>103.14111692239911</v>
      </c>
      <c r="R51" s="2">
        <v>0.44</v>
      </c>
      <c r="S51" s="2">
        <v>9.7000000000000003E-2</v>
      </c>
      <c r="T51" s="9">
        <f t="shared" si="5"/>
        <v>135.16956018275712</v>
      </c>
      <c r="U51" s="2">
        <v>0.123</v>
      </c>
      <c r="V51" s="2">
        <v>0</v>
      </c>
      <c r="W51" s="9">
        <f t="shared" si="6"/>
        <v>24.6</v>
      </c>
      <c r="X51" s="2">
        <v>0.16500000000000001</v>
      </c>
      <c r="Y51" s="2">
        <v>0</v>
      </c>
      <c r="Z51" s="9">
        <f t="shared" si="7"/>
        <v>33</v>
      </c>
      <c r="AA51" s="2">
        <v>0.38800000000000001</v>
      </c>
      <c r="AB51" s="2">
        <v>0.13700000000000001</v>
      </c>
      <c r="AC51" s="9">
        <f t="shared" si="8"/>
        <v>164.59064371950188</v>
      </c>
      <c r="AD51" s="2">
        <v>0.31</v>
      </c>
      <c r="AE51" s="2">
        <v>3.6999999999999998E-2</v>
      </c>
      <c r="AF51" s="9">
        <f t="shared" si="9"/>
        <v>124.88010249835639</v>
      </c>
      <c r="AG51" s="2">
        <v>0</v>
      </c>
      <c r="AH51" s="2">
        <v>0</v>
      </c>
      <c r="AI51" s="9">
        <f t="shared" si="10"/>
        <v>0</v>
      </c>
      <c r="AJ51" s="2">
        <v>0.185</v>
      </c>
      <c r="AK51" s="2">
        <v>0</v>
      </c>
      <c r="AL51" s="9">
        <f t="shared" si="11"/>
        <v>74</v>
      </c>
      <c r="AM51" s="9">
        <f t="shared" si="12"/>
        <v>1138.3059406685898</v>
      </c>
    </row>
    <row r="52" spans="1:39" ht="16" thickBot="1" x14ac:dyDescent="0.25">
      <c r="A52" s="3">
        <v>0</v>
      </c>
      <c r="B52" s="4">
        <v>42908</v>
      </c>
      <c r="C52" s="2">
        <v>0.315</v>
      </c>
      <c r="D52" s="2">
        <v>2E-3</v>
      </c>
      <c r="E52" s="9">
        <f t="shared" si="0"/>
        <v>94.50190474270876</v>
      </c>
      <c r="F52" s="2">
        <v>0.30199999999999999</v>
      </c>
      <c r="G52" s="2">
        <v>4.3999999999999997E-2</v>
      </c>
      <c r="H52" s="9">
        <f t="shared" si="1"/>
        <v>91.556539908408496</v>
      </c>
      <c r="I52" s="2">
        <v>0.29399999999999998</v>
      </c>
      <c r="J52" s="2">
        <v>7.9000000000000001E-2</v>
      </c>
      <c r="K52" s="9">
        <f t="shared" si="2"/>
        <v>91.328692096186288</v>
      </c>
      <c r="L52" s="2">
        <v>0.58499999999999996</v>
      </c>
      <c r="M52" s="2">
        <v>0.161</v>
      </c>
      <c r="N52" s="9">
        <f t="shared" si="3"/>
        <v>182.02510815818786</v>
      </c>
      <c r="O52" s="2">
        <v>0.30399999999999999</v>
      </c>
      <c r="P52" s="2">
        <v>4.9000000000000002E-2</v>
      </c>
      <c r="Q52" s="9">
        <f t="shared" si="4"/>
        <v>92.377107553765725</v>
      </c>
      <c r="R52" s="2">
        <v>0.45400000000000001</v>
      </c>
      <c r="S52" s="2">
        <v>0.10199999999999999</v>
      </c>
      <c r="T52" s="9">
        <f t="shared" si="5"/>
        <v>139.59512885484222</v>
      </c>
      <c r="U52" s="2">
        <v>0.12</v>
      </c>
      <c r="V52" s="2">
        <v>0</v>
      </c>
      <c r="W52" s="9">
        <f t="shared" si="6"/>
        <v>24</v>
      </c>
      <c r="X52" s="2">
        <v>0.16200000000000001</v>
      </c>
      <c r="Y52" s="2">
        <v>0</v>
      </c>
      <c r="Z52" s="9">
        <f t="shared" si="7"/>
        <v>32.4</v>
      </c>
      <c r="AA52" s="2">
        <v>0.36</v>
      </c>
      <c r="AB52" s="2">
        <v>0.13800000000000001</v>
      </c>
      <c r="AC52" s="9">
        <f t="shared" si="8"/>
        <v>154.21750873360651</v>
      </c>
      <c r="AD52" s="2">
        <v>0.29399999999999998</v>
      </c>
      <c r="AE52" s="2">
        <v>4.1000000000000002E-2</v>
      </c>
      <c r="AF52" s="9">
        <f t="shared" si="9"/>
        <v>118.73803097575771</v>
      </c>
      <c r="AG52" s="2">
        <v>0</v>
      </c>
      <c r="AH52" s="2">
        <v>0</v>
      </c>
      <c r="AI52" s="9">
        <f t="shared" si="10"/>
        <v>0</v>
      </c>
      <c r="AJ52" s="2">
        <v>0.18</v>
      </c>
      <c r="AK52" s="2">
        <v>0</v>
      </c>
      <c r="AL52" s="9">
        <f t="shared" si="11"/>
        <v>72</v>
      </c>
      <c r="AM52" s="9">
        <f t="shared" si="12"/>
        <v>1092.7400210234637</v>
      </c>
    </row>
  </sheetData>
  <mergeCells count="22">
    <mergeCell ref="X2:Z2"/>
    <mergeCell ref="AA2:AC2"/>
    <mergeCell ref="AG1:AL1"/>
    <mergeCell ref="AG2:AI2"/>
    <mergeCell ref="AJ2:AL2"/>
    <mergeCell ref="AD2:AF2"/>
    <mergeCell ref="A3:B3"/>
    <mergeCell ref="AA1:AF1"/>
    <mergeCell ref="AM1:AM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H1"/>
    <mergeCell ref="I1:N1"/>
    <mergeCell ref="O1:T1"/>
    <mergeCell ref="U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МОЭСК (прием)</vt:lpstr>
      <vt:lpstr>Сабурово</vt:lpstr>
      <vt:lpstr>Сходня</vt:lpstr>
      <vt:lpstr>Балашиха</vt:lpstr>
      <vt:lpstr>Бутово</vt:lpstr>
      <vt:lpstr>Лупаново (ФСК)</vt:lpstr>
      <vt:lpstr>Некрасовский</vt:lpstr>
      <vt:lpstr>Истра</vt:lpstr>
      <vt:lpstr>Супонево</vt:lpstr>
      <vt:lpstr>ПятнКв</vt:lpstr>
      <vt:lpstr>Рублево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Mvideo</dc:creator>
  <cp:lastModifiedBy>пользователь Microsoft Office</cp:lastModifiedBy>
  <dcterms:created xsi:type="dcterms:W3CDTF">2016-12-26T14:50:15Z</dcterms:created>
  <dcterms:modified xsi:type="dcterms:W3CDTF">2018-01-10T15:39:46Z</dcterms:modified>
</cp:coreProperties>
</file>