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Отчеты\"/>
    </mc:Choice>
  </mc:AlternateContent>
  <bookViews>
    <workbookView xWindow="0" yWindow="0" windowWidth="28800" windowHeight="12330"/>
  </bookViews>
  <sheets>
    <sheet name="Лупаново (ФСК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52" i="1" l="1"/>
  <c r="BA52" i="1"/>
  <c r="AX52" i="1"/>
  <c r="AU52" i="1"/>
  <c r="AR52" i="1"/>
  <c r="AO52" i="1"/>
  <c r="AL52" i="1"/>
  <c r="AI52" i="1"/>
  <c r="AF52" i="1"/>
  <c r="AC52" i="1"/>
  <c r="Z52" i="1"/>
  <c r="W52" i="1"/>
  <c r="T52" i="1"/>
  <c r="Q52" i="1"/>
  <c r="N52" i="1"/>
  <c r="K52" i="1"/>
  <c r="H52" i="1"/>
  <c r="E52" i="1"/>
  <c r="BB52" i="1" s="1"/>
  <c r="BD51" i="1"/>
  <c r="BA51" i="1"/>
  <c r="AX51" i="1"/>
  <c r="AU51" i="1"/>
  <c r="AR51" i="1"/>
  <c r="AO51" i="1"/>
  <c r="AL51" i="1"/>
  <c r="AI51" i="1"/>
  <c r="AF51" i="1"/>
  <c r="AC51" i="1"/>
  <c r="Z51" i="1"/>
  <c r="W51" i="1"/>
  <c r="T51" i="1"/>
  <c r="Q51" i="1"/>
  <c r="N51" i="1"/>
  <c r="K51" i="1"/>
  <c r="H51" i="1"/>
  <c r="BB51" i="1" s="1"/>
  <c r="E51" i="1"/>
  <c r="BD50" i="1"/>
  <c r="BA50" i="1"/>
  <c r="AX50" i="1"/>
  <c r="AU50" i="1"/>
  <c r="AR50" i="1"/>
  <c r="AO50" i="1"/>
  <c r="AL50" i="1"/>
  <c r="AI50" i="1"/>
  <c r="AF50" i="1"/>
  <c r="AC50" i="1"/>
  <c r="Z50" i="1"/>
  <c r="W50" i="1"/>
  <c r="T50" i="1"/>
  <c r="Q50" i="1"/>
  <c r="N50" i="1"/>
  <c r="K50" i="1"/>
  <c r="H50" i="1"/>
  <c r="E50" i="1"/>
  <c r="BB50" i="1" s="1"/>
  <c r="BD49" i="1"/>
  <c r="BA49" i="1"/>
  <c r="AX49" i="1"/>
  <c r="AU49" i="1"/>
  <c r="AR49" i="1"/>
  <c r="AO49" i="1"/>
  <c r="AL49" i="1"/>
  <c r="AI49" i="1"/>
  <c r="AF49" i="1"/>
  <c r="AC49" i="1"/>
  <c r="Z49" i="1"/>
  <c r="W49" i="1"/>
  <c r="T49" i="1"/>
  <c r="Q49" i="1"/>
  <c r="N49" i="1"/>
  <c r="K49" i="1"/>
  <c r="H49" i="1"/>
  <c r="BB49" i="1" s="1"/>
  <c r="E49" i="1"/>
  <c r="BD48" i="1"/>
  <c r="BA48" i="1"/>
  <c r="AX48" i="1"/>
  <c r="AU48" i="1"/>
  <c r="AR48" i="1"/>
  <c r="AO48" i="1"/>
  <c r="AL48" i="1"/>
  <c r="AI48" i="1"/>
  <c r="AF48" i="1"/>
  <c r="AC48" i="1"/>
  <c r="Z48" i="1"/>
  <c r="W48" i="1"/>
  <c r="T48" i="1"/>
  <c r="Q48" i="1"/>
  <c r="N48" i="1"/>
  <c r="K48" i="1"/>
  <c r="H48" i="1"/>
  <c r="E48" i="1"/>
  <c r="BB48" i="1" s="1"/>
  <c r="BD47" i="1"/>
  <c r="BA47" i="1"/>
  <c r="AX47" i="1"/>
  <c r="AU47" i="1"/>
  <c r="AR47" i="1"/>
  <c r="AO47" i="1"/>
  <c r="AL47" i="1"/>
  <c r="AI47" i="1"/>
  <c r="AF47" i="1"/>
  <c r="AC47" i="1"/>
  <c r="Z47" i="1"/>
  <c r="W47" i="1"/>
  <c r="T47" i="1"/>
  <c r="Q47" i="1"/>
  <c r="N47" i="1"/>
  <c r="K47" i="1"/>
  <c r="H47" i="1"/>
  <c r="BB47" i="1" s="1"/>
  <c r="E47" i="1"/>
  <c r="BD46" i="1"/>
  <c r="BA46" i="1"/>
  <c r="AX46" i="1"/>
  <c r="AU46" i="1"/>
  <c r="AR46" i="1"/>
  <c r="AO46" i="1"/>
  <c r="AL46" i="1"/>
  <c r="AI46" i="1"/>
  <c r="AF46" i="1"/>
  <c r="AC46" i="1"/>
  <c r="Z46" i="1"/>
  <c r="W46" i="1"/>
  <c r="T46" i="1"/>
  <c r="Q46" i="1"/>
  <c r="N46" i="1"/>
  <c r="K46" i="1"/>
  <c r="H46" i="1"/>
  <c r="E46" i="1"/>
  <c r="BB46" i="1" s="1"/>
  <c r="BD45" i="1"/>
  <c r="BA45" i="1"/>
  <c r="AX45" i="1"/>
  <c r="AU45" i="1"/>
  <c r="AR45" i="1"/>
  <c r="AO45" i="1"/>
  <c r="AL45" i="1"/>
  <c r="AI45" i="1"/>
  <c r="AF45" i="1"/>
  <c r="AC45" i="1"/>
  <c r="Z45" i="1"/>
  <c r="W45" i="1"/>
  <c r="T45" i="1"/>
  <c r="Q45" i="1"/>
  <c r="N45" i="1"/>
  <c r="K45" i="1"/>
  <c r="H45" i="1"/>
  <c r="BB45" i="1" s="1"/>
  <c r="E45" i="1"/>
  <c r="BD44" i="1"/>
  <c r="BA44" i="1"/>
  <c r="AX44" i="1"/>
  <c r="AU44" i="1"/>
  <c r="AR44" i="1"/>
  <c r="AO44" i="1"/>
  <c r="AL44" i="1"/>
  <c r="AI44" i="1"/>
  <c r="AF44" i="1"/>
  <c r="AC44" i="1"/>
  <c r="Z44" i="1"/>
  <c r="W44" i="1"/>
  <c r="T44" i="1"/>
  <c r="Q44" i="1"/>
  <c r="N44" i="1"/>
  <c r="K44" i="1"/>
  <c r="H44" i="1"/>
  <c r="E44" i="1"/>
  <c r="BB44" i="1" s="1"/>
  <c r="BD43" i="1"/>
  <c r="BA43" i="1"/>
  <c r="AX43" i="1"/>
  <c r="AU43" i="1"/>
  <c r="AR43" i="1"/>
  <c r="AO43" i="1"/>
  <c r="AL43" i="1"/>
  <c r="AI43" i="1"/>
  <c r="AF43" i="1"/>
  <c r="AC43" i="1"/>
  <c r="Z43" i="1"/>
  <c r="W43" i="1"/>
  <c r="T43" i="1"/>
  <c r="Q43" i="1"/>
  <c r="N43" i="1"/>
  <c r="K43" i="1"/>
  <c r="H43" i="1"/>
  <c r="BB43" i="1" s="1"/>
  <c r="E43" i="1"/>
  <c r="BD42" i="1"/>
  <c r="BA42" i="1"/>
  <c r="AX42" i="1"/>
  <c r="AU42" i="1"/>
  <c r="AR42" i="1"/>
  <c r="AO42" i="1"/>
  <c r="AL42" i="1"/>
  <c r="AI42" i="1"/>
  <c r="AF42" i="1"/>
  <c r="AC42" i="1"/>
  <c r="Z42" i="1"/>
  <c r="W42" i="1"/>
  <c r="T42" i="1"/>
  <c r="Q42" i="1"/>
  <c r="N42" i="1"/>
  <c r="K42" i="1"/>
  <c r="H42" i="1"/>
  <c r="E42" i="1"/>
  <c r="BB42" i="1" s="1"/>
  <c r="BD41" i="1"/>
  <c r="BA41" i="1"/>
  <c r="AX41" i="1"/>
  <c r="AU41" i="1"/>
  <c r="AR41" i="1"/>
  <c r="AO41" i="1"/>
  <c r="AL41" i="1"/>
  <c r="AI41" i="1"/>
  <c r="AF41" i="1"/>
  <c r="AC41" i="1"/>
  <c r="Z41" i="1"/>
  <c r="W41" i="1"/>
  <c r="T41" i="1"/>
  <c r="Q41" i="1"/>
  <c r="N41" i="1"/>
  <c r="K41" i="1"/>
  <c r="H41" i="1"/>
  <c r="BB41" i="1" s="1"/>
  <c r="E41" i="1"/>
  <c r="BD40" i="1"/>
  <c r="BA40" i="1"/>
  <c r="AX40" i="1"/>
  <c r="AU40" i="1"/>
  <c r="AR40" i="1"/>
  <c r="AO40" i="1"/>
  <c r="AL40" i="1"/>
  <c r="AI40" i="1"/>
  <c r="AF40" i="1"/>
  <c r="AC40" i="1"/>
  <c r="Z40" i="1"/>
  <c r="W40" i="1"/>
  <c r="T40" i="1"/>
  <c r="Q40" i="1"/>
  <c r="N40" i="1"/>
  <c r="K40" i="1"/>
  <c r="H40" i="1"/>
  <c r="E40" i="1"/>
  <c r="BB40" i="1" s="1"/>
  <c r="BD39" i="1"/>
  <c r="BA39" i="1"/>
  <c r="AX39" i="1"/>
  <c r="AU39" i="1"/>
  <c r="AR39" i="1"/>
  <c r="AO39" i="1"/>
  <c r="AL39" i="1"/>
  <c r="AI39" i="1"/>
  <c r="AF39" i="1"/>
  <c r="AC39" i="1"/>
  <c r="Z39" i="1"/>
  <c r="W39" i="1"/>
  <c r="T39" i="1"/>
  <c r="Q39" i="1"/>
  <c r="N39" i="1"/>
  <c r="K39" i="1"/>
  <c r="H39" i="1"/>
  <c r="BB39" i="1" s="1"/>
  <c r="E39" i="1"/>
  <c r="BD38" i="1"/>
  <c r="BA38" i="1"/>
  <c r="AX38" i="1"/>
  <c r="AU38" i="1"/>
  <c r="AR38" i="1"/>
  <c r="AO38" i="1"/>
  <c r="AL38" i="1"/>
  <c r="AI38" i="1"/>
  <c r="AF38" i="1"/>
  <c r="AC38" i="1"/>
  <c r="Z38" i="1"/>
  <c r="W38" i="1"/>
  <c r="T38" i="1"/>
  <c r="Q38" i="1"/>
  <c r="N38" i="1"/>
  <c r="K38" i="1"/>
  <c r="H38" i="1"/>
  <c r="E38" i="1"/>
  <c r="BB38" i="1" s="1"/>
  <c r="BD37" i="1"/>
  <c r="BA37" i="1"/>
  <c r="AX37" i="1"/>
  <c r="AU37" i="1"/>
  <c r="AR37" i="1"/>
  <c r="AO37" i="1"/>
  <c r="AL37" i="1"/>
  <c r="AI37" i="1"/>
  <c r="AF37" i="1"/>
  <c r="AC37" i="1"/>
  <c r="Z37" i="1"/>
  <c r="W37" i="1"/>
  <c r="T37" i="1"/>
  <c r="Q37" i="1"/>
  <c r="N37" i="1"/>
  <c r="K37" i="1"/>
  <c r="H37" i="1"/>
  <c r="BB37" i="1" s="1"/>
  <c r="E37" i="1"/>
  <c r="BD36" i="1"/>
  <c r="BA36" i="1"/>
  <c r="AX36" i="1"/>
  <c r="AU36" i="1"/>
  <c r="AR36" i="1"/>
  <c r="AO36" i="1"/>
  <c r="AL36" i="1"/>
  <c r="AI36" i="1"/>
  <c r="AF36" i="1"/>
  <c r="AC36" i="1"/>
  <c r="Z36" i="1"/>
  <c r="W36" i="1"/>
  <c r="T36" i="1"/>
  <c r="Q36" i="1"/>
  <c r="N36" i="1"/>
  <c r="K36" i="1"/>
  <c r="H36" i="1"/>
  <c r="E36" i="1"/>
  <c r="BB36" i="1" s="1"/>
  <c r="BD35" i="1"/>
  <c r="BA35" i="1"/>
  <c r="AX35" i="1"/>
  <c r="AU35" i="1"/>
  <c r="AR35" i="1"/>
  <c r="AO35" i="1"/>
  <c r="AL35" i="1"/>
  <c r="AI35" i="1"/>
  <c r="AF35" i="1"/>
  <c r="AC35" i="1"/>
  <c r="Z35" i="1"/>
  <c r="W35" i="1"/>
  <c r="T35" i="1"/>
  <c r="Q35" i="1"/>
  <c r="N35" i="1"/>
  <c r="K35" i="1"/>
  <c r="H35" i="1"/>
  <c r="BB35" i="1" s="1"/>
  <c r="E35" i="1"/>
  <c r="BD34" i="1"/>
  <c r="BA34" i="1"/>
  <c r="AX34" i="1"/>
  <c r="AU34" i="1"/>
  <c r="AR34" i="1"/>
  <c r="AO34" i="1"/>
  <c r="AL34" i="1"/>
  <c r="AI34" i="1"/>
  <c r="AF34" i="1"/>
  <c r="AC34" i="1"/>
  <c r="Z34" i="1"/>
  <c r="W34" i="1"/>
  <c r="T34" i="1"/>
  <c r="Q34" i="1"/>
  <c r="N34" i="1"/>
  <c r="K34" i="1"/>
  <c r="H34" i="1"/>
  <c r="E34" i="1"/>
  <c r="BB34" i="1" s="1"/>
  <c r="BD33" i="1"/>
  <c r="BA33" i="1"/>
  <c r="AX33" i="1"/>
  <c r="AU33" i="1"/>
  <c r="AR33" i="1"/>
  <c r="AO33" i="1"/>
  <c r="AL33" i="1"/>
  <c r="AI33" i="1"/>
  <c r="AF33" i="1"/>
  <c r="AC33" i="1"/>
  <c r="Z33" i="1"/>
  <c r="W33" i="1"/>
  <c r="T33" i="1"/>
  <c r="Q33" i="1"/>
  <c r="N33" i="1"/>
  <c r="K33" i="1"/>
  <c r="H33" i="1"/>
  <c r="BB33" i="1" s="1"/>
  <c r="E33" i="1"/>
  <c r="BD32" i="1"/>
  <c r="BA32" i="1"/>
  <c r="AX32" i="1"/>
  <c r="AU32" i="1"/>
  <c r="AR32" i="1"/>
  <c r="AO32" i="1"/>
  <c r="AL32" i="1"/>
  <c r="AI32" i="1"/>
  <c r="AF32" i="1"/>
  <c r="AC32" i="1"/>
  <c r="Z32" i="1"/>
  <c r="W32" i="1"/>
  <c r="T32" i="1"/>
  <c r="Q32" i="1"/>
  <c r="N32" i="1"/>
  <c r="K32" i="1"/>
  <c r="H32" i="1"/>
  <c r="E32" i="1"/>
  <c r="BB32" i="1" s="1"/>
  <c r="BD31" i="1"/>
  <c r="BA31" i="1"/>
  <c r="AX31" i="1"/>
  <c r="AU31" i="1"/>
  <c r="AR31" i="1"/>
  <c r="AO31" i="1"/>
  <c r="AL31" i="1"/>
  <c r="AI31" i="1"/>
  <c r="AF31" i="1"/>
  <c r="AC31" i="1"/>
  <c r="Z31" i="1"/>
  <c r="W31" i="1"/>
  <c r="T31" i="1"/>
  <c r="Q31" i="1"/>
  <c r="N31" i="1"/>
  <c r="K31" i="1"/>
  <c r="H31" i="1"/>
  <c r="BB31" i="1" s="1"/>
  <c r="E31" i="1"/>
  <c r="BD30" i="1"/>
  <c r="BA30" i="1"/>
  <c r="AX30" i="1"/>
  <c r="AU30" i="1"/>
  <c r="AR30" i="1"/>
  <c r="AO30" i="1"/>
  <c r="AL30" i="1"/>
  <c r="AI30" i="1"/>
  <c r="AF30" i="1"/>
  <c r="AC30" i="1"/>
  <c r="Z30" i="1"/>
  <c r="W30" i="1"/>
  <c r="T30" i="1"/>
  <c r="Q30" i="1"/>
  <c r="N30" i="1"/>
  <c r="K30" i="1"/>
  <c r="H30" i="1"/>
  <c r="E30" i="1"/>
  <c r="BB30" i="1" s="1"/>
  <c r="BD29" i="1"/>
  <c r="BA29" i="1"/>
  <c r="AX29" i="1"/>
  <c r="AU29" i="1"/>
  <c r="AR29" i="1"/>
  <c r="AO29" i="1"/>
  <c r="AL29" i="1"/>
  <c r="AI29" i="1"/>
  <c r="AF29" i="1"/>
  <c r="AC29" i="1"/>
  <c r="Z29" i="1"/>
  <c r="W29" i="1"/>
  <c r="T29" i="1"/>
  <c r="Q29" i="1"/>
  <c r="N29" i="1"/>
  <c r="K29" i="1"/>
  <c r="H29" i="1"/>
  <c r="BB29" i="1" s="1"/>
  <c r="E29" i="1"/>
  <c r="BD28" i="1"/>
  <c r="BA28" i="1"/>
  <c r="AX28" i="1"/>
  <c r="AU28" i="1"/>
  <c r="AR28" i="1"/>
  <c r="AO28" i="1"/>
  <c r="AL28" i="1"/>
  <c r="AI28" i="1"/>
  <c r="AF28" i="1"/>
  <c r="AC28" i="1"/>
  <c r="Z28" i="1"/>
  <c r="W28" i="1"/>
  <c r="T28" i="1"/>
  <c r="Q28" i="1"/>
  <c r="N28" i="1"/>
  <c r="K28" i="1"/>
  <c r="H28" i="1"/>
  <c r="E28" i="1"/>
  <c r="BB28" i="1" s="1"/>
  <c r="BD27" i="1"/>
  <c r="BA27" i="1"/>
  <c r="AX27" i="1"/>
  <c r="AU27" i="1"/>
  <c r="AR27" i="1"/>
  <c r="AO27" i="1"/>
  <c r="AL27" i="1"/>
  <c r="AI27" i="1"/>
  <c r="AF27" i="1"/>
  <c r="AC27" i="1"/>
  <c r="Z27" i="1"/>
  <c r="W27" i="1"/>
  <c r="T27" i="1"/>
  <c r="Q27" i="1"/>
  <c r="N27" i="1"/>
  <c r="K27" i="1"/>
  <c r="H27" i="1"/>
  <c r="BB27" i="1" s="1"/>
  <c r="E27" i="1"/>
  <c r="BD26" i="1"/>
  <c r="BA26" i="1"/>
  <c r="AX26" i="1"/>
  <c r="AU26" i="1"/>
  <c r="AR26" i="1"/>
  <c r="AO26" i="1"/>
  <c r="AL26" i="1"/>
  <c r="AI26" i="1"/>
  <c r="AF26" i="1"/>
  <c r="AC26" i="1"/>
  <c r="Z26" i="1"/>
  <c r="W26" i="1"/>
  <c r="T26" i="1"/>
  <c r="Q26" i="1"/>
  <c r="N26" i="1"/>
  <c r="K26" i="1"/>
  <c r="H26" i="1"/>
  <c r="E26" i="1"/>
  <c r="BB26" i="1" s="1"/>
  <c r="BD25" i="1"/>
  <c r="BA25" i="1"/>
  <c r="AX25" i="1"/>
  <c r="AU25" i="1"/>
  <c r="AR25" i="1"/>
  <c r="AO25" i="1"/>
  <c r="AL25" i="1"/>
  <c r="AI25" i="1"/>
  <c r="AF25" i="1"/>
  <c r="AC25" i="1"/>
  <c r="Z25" i="1"/>
  <c r="W25" i="1"/>
  <c r="T25" i="1"/>
  <c r="Q25" i="1"/>
  <c r="N25" i="1"/>
  <c r="K25" i="1"/>
  <c r="H25" i="1"/>
  <c r="BB25" i="1" s="1"/>
  <c r="E25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E24" i="1"/>
  <c r="BB24" i="1" s="1"/>
  <c r="BD23" i="1"/>
  <c r="BA23" i="1"/>
  <c r="AX23" i="1"/>
  <c r="AU23" i="1"/>
  <c r="AR23" i="1"/>
  <c r="AO23" i="1"/>
  <c r="AL23" i="1"/>
  <c r="AI23" i="1"/>
  <c r="AF23" i="1"/>
  <c r="AC23" i="1"/>
  <c r="Z23" i="1"/>
  <c r="W23" i="1"/>
  <c r="T23" i="1"/>
  <c r="Q23" i="1"/>
  <c r="N23" i="1"/>
  <c r="K23" i="1"/>
  <c r="H23" i="1"/>
  <c r="BB23" i="1" s="1"/>
  <c r="E23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E22" i="1"/>
  <c r="BB22" i="1" s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N21" i="1"/>
  <c r="K21" i="1"/>
  <c r="H21" i="1"/>
  <c r="BB21" i="1" s="1"/>
  <c r="E21" i="1"/>
  <c r="BD20" i="1"/>
  <c r="BA20" i="1"/>
  <c r="AX20" i="1"/>
  <c r="AU20" i="1"/>
  <c r="AR20" i="1"/>
  <c r="AO20" i="1"/>
  <c r="AL20" i="1"/>
  <c r="AI20" i="1"/>
  <c r="AF20" i="1"/>
  <c r="AC20" i="1"/>
  <c r="Z20" i="1"/>
  <c r="W20" i="1"/>
  <c r="T20" i="1"/>
  <c r="Q20" i="1"/>
  <c r="N20" i="1"/>
  <c r="K20" i="1"/>
  <c r="H20" i="1"/>
  <c r="E20" i="1"/>
  <c r="BB20" i="1" s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K19" i="1"/>
  <c r="H19" i="1"/>
  <c r="BB19" i="1" s="1"/>
  <c r="E19" i="1"/>
  <c r="BD18" i="1"/>
  <c r="BA18" i="1"/>
  <c r="AX18" i="1"/>
  <c r="AU18" i="1"/>
  <c r="AR18" i="1"/>
  <c r="AO18" i="1"/>
  <c r="AL18" i="1"/>
  <c r="AI18" i="1"/>
  <c r="AF18" i="1"/>
  <c r="AC18" i="1"/>
  <c r="Z18" i="1"/>
  <c r="W18" i="1"/>
  <c r="T18" i="1"/>
  <c r="Q18" i="1"/>
  <c r="N18" i="1"/>
  <c r="K18" i="1"/>
  <c r="H18" i="1"/>
  <c r="E18" i="1"/>
  <c r="BB18" i="1" s="1"/>
  <c r="BD17" i="1"/>
  <c r="BA17" i="1"/>
  <c r="AX17" i="1"/>
  <c r="AU17" i="1"/>
  <c r="AR17" i="1"/>
  <c r="AO17" i="1"/>
  <c r="AL17" i="1"/>
  <c r="AI17" i="1"/>
  <c r="AF17" i="1"/>
  <c r="AC17" i="1"/>
  <c r="Z17" i="1"/>
  <c r="W17" i="1"/>
  <c r="T17" i="1"/>
  <c r="Q17" i="1"/>
  <c r="N17" i="1"/>
  <c r="K17" i="1"/>
  <c r="H17" i="1"/>
  <c r="BB17" i="1" s="1"/>
  <c r="E17" i="1"/>
  <c r="BD16" i="1"/>
  <c r="BA16" i="1"/>
  <c r="AX16" i="1"/>
  <c r="AU16" i="1"/>
  <c r="AR16" i="1"/>
  <c r="AO16" i="1"/>
  <c r="AL16" i="1"/>
  <c r="AI16" i="1"/>
  <c r="AF16" i="1"/>
  <c r="AC16" i="1"/>
  <c r="Z16" i="1"/>
  <c r="W16" i="1"/>
  <c r="T16" i="1"/>
  <c r="Q16" i="1"/>
  <c r="N16" i="1"/>
  <c r="K16" i="1"/>
  <c r="H16" i="1"/>
  <c r="E16" i="1"/>
  <c r="BB16" i="1" s="1"/>
  <c r="BD15" i="1"/>
  <c r="BA15" i="1"/>
  <c r="AX15" i="1"/>
  <c r="AU15" i="1"/>
  <c r="AR15" i="1"/>
  <c r="AO15" i="1"/>
  <c r="AL15" i="1"/>
  <c r="AI15" i="1"/>
  <c r="AF15" i="1"/>
  <c r="AC15" i="1"/>
  <c r="Z15" i="1"/>
  <c r="W15" i="1"/>
  <c r="T15" i="1"/>
  <c r="Q15" i="1"/>
  <c r="N15" i="1"/>
  <c r="K15" i="1"/>
  <c r="H15" i="1"/>
  <c r="BB15" i="1" s="1"/>
  <c r="E15" i="1"/>
  <c r="BD14" i="1"/>
  <c r="BA14" i="1"/>
  <c r="AX14" i="1"/>
  <c r="AU14" i="1"/>
  <c r="AR14" i="1"/>
  <c r="AO14" i="1"/>
  <c r="AL14" i="1"/>
  <c r="AI14" i="1"/>
  <c r="AF14" i="1"/>
  <c r="AC14" i="1"/>
  <c r="Z14" i="1"/>
  <c r="W14" i="1"/>
  <c r="T14" i="1"/>
  <c r="Q14" i="1"/>
  <c r="N14" i="1"/>
  <c r="K14" i="1"/>
  <c r="H14" i="1"/>
  <c r="E14" i="1"/>
  <c r="BB14" i="1" s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Q13" i="1"/>
  <c r="N13" i="1"/>
  <c r="K13" i="1"/>
  <c r="H13" i="1"/>
  <c r="BB13" i="1" s="1"/>
  <c r="E13" i="1"/>
  <c r="BD12" i="1"/>
  <c r="BA12" i="1"/>
  <c r="AX12" i="1"/>
  <c r="AU12" i="1"/>
  <c r="AR12" i="1"/>
  <c r="AO12" i="1"/>
  <c r="AL12" i="1"/>
  <c r="AI12" i="1"/>
  <c r="AF12" i="1"/>
  <c r="AC12" i="1"/>
  <c r="Z12" i="1"/>
  <c r="W12" i="1"/>
  <c r="T12" i="1"/>
  <c r="Q12" i="1"/>
  <c r="N12" i="1"/>
  <c r="K12" i="1"/>
  <c r="H12" i="1"/>
  <c r="E12" i="1"/>
  <c r="BB12" i="1" s="1"/>
  <c r="BD11" i="1"/>
  <c r="BA11" i="1"/>
  <c r="AX11" i="1"/>
  <c r="AU11" i="1"/>
  <c r="AR11" i="1"/>
  <c r="AO11" i="1"/>
  <c r="AL11" i="1"/>
  <c r="AI11" i="1"/>
  <c r="AF11" i="1"/>
  <c r="AC11" i="1"/>
  <c r="Z11" i="1"/>
  <c r="W11" i="1"/>
  <c r="T11" i="1"/>
  <c r="Q11" i="1"/>
  <c r="N11" i="1"/>
  <c r="K11" i="1"/>
  <c r="H11" i="1"/>
  <c r="BB11" i="1" s="1"/>
  <c r="E11" i="1"/>
  <c r="BD10" i="1"/>
  <c r="BA10" i="1"/>
  <c r="AX10" i="1"/>
  <c r="AU10" i="1"/>
  <c r="AR10" i="1"/>
  <c r="AO10" i="1"/>
  <c r="AL10" i="1"/>
  <c r="AI10" i="1"/>
  <c r="AF10" i="1"/>
  <c r="AC10" i="1"/>
  <c r="Z10" i="1"/>
  <c r="W10" i="1"/>
  <c r="T10" i="1"/>
  <c r="Q10" i="1"/>
  <c r="N10" i="1"/>
  <c r="K10" i="1"/>
  <c r="H10" i="1"/>
  <c r="E10" i="1"/>
  <c r="BB10" i="1" s="1"/>
  <c r="BD9" i="1"/>
  <c r="BA9" i="1"/>
  <c r="AX9" i="1"/>
  <c r="AU9" i="1"/>
  <c r="AR9" i="1"/>
  <c r="AO9" i="1"/>
  <c r="AL9" i="1"/>
  <c r="AI9" i="1"/>
  <c r="AF9" i="1"/>
  <c r="AC9" i="1"/>
  <c r="Z9" i="1"/>
  <c r="W9" i="1"/>
  <c r="T9" i="1"/>
  <c r="Q9" i="1"/>
  <c r="N9" i="1"/>
  <c r="K9" i="1"/>
  <c r="H9" i="1"/>
  <c r="BB9" i="1" s="1"/>
  <c r="E9" i="1"/>
  <c r="BD8" i="1"/>
  <c r="BA8" i="1"/>
  <c r="AX8" i="1"/>
  <c r="AU8" i="1"/>
  <c r="AR8" i="1"/>
  <c r="AO8" i="1"/>
  <c r="AL8" i="1"/>
  <c r="AI8" i="1"/>
  <c r="AF8" i="1"/>
  <c r="AC8" i="1"/>
  <c r="Z8" i="1"/>
  <c r="W8" i="1"/>
  <c r="T8" i="1"/>
  <c r="Q8" i="1"/>
  <c r="N8" i="1"/>
  <c r="K8" i="1"/>
  <c r="H8" i="1"/>
  <c r="E8" i="1"/>
  <c r="BB8" i="1" s="1"/>
  <c r="BD7" i="1"/>
  <c r="BA7" i="1"/>
  <c r="AX7" i="1"/>
  <c r="AU7" i="1"/>
  <c r="AR7" i="1"/>
  <c r="AO7" i="1"/>
  <c r="AL7" i="1"/>
  <c r="AI7" i="1"/>
  <c r="AF7" i="1"/>
  <c r="AC7" i="1"/>
  <c r="Z7" i="1"/>
  <c r="W7" i="1"/>
  <c r="T7" i="1"/>
  <c r="Q7" i="1"/>
  <c r="N7" i="1"/>
  <c r="K7" i="1"/>
  <c r="H7" i="1"/>
  <c r="BB7" i="1" s="1"/>
  <c r="E7" i="1"/>
  <c r="BD6" i="1"/>
  <c r="BA6" i="1"/>
  <c r="AX6" i="1"/>
  <c r="AU6" i="1"/>
  <c r="AR6" i="1"/>
  <c r="AO6" i="1"/>
  <c r="AL6" i="1"/>
  <c r="AI6" i="1"/>
  <c r="AF6" i="1"/>
  <c r="AC6" i="1"/>
  <c r="Z6" i="1"/>
  <c r="W6" i="1"/>
  <c r="T6" i="1"/>
  <c r="Q6" i="1"/>
  <c r="N6" i="1"/>
  <c r="K6" i="1"/>
  <c r="H6" i="1"/>
  <c r="E6" i="1"/>
  <c r="BB6" i="1" s="1"/>
  <c r="BD5" i="1"/>
  <c r="BA5" i="1"/>
  <c r="AX5" i="1"/>
  <c r="AU5" i="1"/>
  <c r="AR5" i="1"/>
  <c r="AO5" i="1"/>
  <c r="AL5" i="1"/>
  <c r="AI5" i="1"/>
  <c r="AF5" i="1"/>
  <c r="AC5" i="1"/>
  <c r="Z5" i="1"/>
  <c r="W5" i="1"/>
  <c r="T5" i="1"/>
  <c r="Q5" i="1"/>
  <c r="N5" i="1"/>
  <c r="K5" i="1"/>
  <c r="H5" i="1"/>
  <c r="BB5" i="1" s="1"/>
  <c r="E5" i="1"/>
</calcChain>
</file>

<file path=xl/sharedStrings.xml><?xml version="1.0" encoding="utf-8"?>
<sst xmlns="http://schemas.openxmlformats.org/spreadsheetml/2006/main" count="83" uniqueCount="33">
  <si>
    <t>Подстанция</t>
  </si>
  <si>
    <t>РП (Мобис)</t>
  </si>
  <si>
    <t>ТП-3</t>
  </si>
  <si>
    <t>ТП-9</t>
  </si>
  <si>
    <t>ТП-4</t>
  </si>
  <si>
    <t>ТП-6</t>
  </si>
  <si>
    <t>ТП-8</t>
  </si>
  <si>
    <t>СУММА</t>
  </si>
  <si>
    <t>Счетчик</t>
  </si>
  <si>
    <t>0806100910</t>
  </si>
  <si>
    <t>24949909</t>
  </si>
  <si>
    <t>24949635</t>
  </si>
  <si>
    <t>25505034</t>
  </si>
  <si>
    <t>25464843</t>
  </si>
  <si>
    <t>24949928</t>
  </si>
  <si>
    <t>24394310</t>
  </si>
  <si>
    <t>26017482</t>
  </si>
  <si>
    <t>25464919</t>
  </si>
  <si>
    <t>25464917</t>
  </si>
  <si>
    <t>26009351</t>
  </si>
  <si>
    <t>24949910</t>
  </si>
  <si>
    <t>24949832</t>
  </si>
  <si>
    <t>26006389</t>
  </si>
  <si>
    <t>24949884</t>
  </si>
  <si>
    <t>25505033</t>
  </si>
  <si>
    <t>24949908</t>
  </si>
  <si>
    <t>Коэф. тр.</t>
  </si>
  <si>
    <t>Время</t>
  </si>
  <si>
    <t>Дата</t>
  </si>
  <si>
    <t>P+, кВт</t>
  </si>
  <si>
    <t>Q+, квар</t>
  </si>
  <si>
    <t>S+, кВА</t>
  </si>
  <si>
    <t>I,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</si>
</sst>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color rgb="FFFFFFFF"/>
      <name val="Verdana"/>
      <family val="2"/>
      <charset val="204"/>
    </font>
    <font>
      <sz val="9"/>
      <color rgb="FF555555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28AA4"/>
        <bgColor indexed="64"/>
      </patternFill>
    </fill>
    <fill>
      <patternFill patternType="solid">
        <fgColor rgb="FFE5F1F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20" fontId="2" fillId="3" borderId="9" xfId="0" applyNumberFormat="1" applyFont="1" applyFill="1" applyBorder="1" applyAlignment="1">
      <alignment horizontal="left" vertical="center" wrapText="1"/>
    </xf>
    <xf numFmtId="14" fontId="2" fillId="3" borderId="9" xfId="0" applyNumberFormat="1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RowHeight="15" outlineLevelCol="1" x14ac:dyDescent="0.25"/>
  <cols>
    <col min="2" max="2" width="11.28515625" bestFit="1" customWidth="1"/>
    <col min="3" max="4" width="9.140625" hidden="1" customWidth="1" outlineLevel="1"/>
    <col min="5" max="5" width="9.85546875" customWidth="1" collapsed="1"/>
    <col min="6" max="7" width="9.140625" hidden="1" customWidth="1" outlineLevel="1"/>
    <col min="8" max="8" width="9.140625" collapsed="1"/>
    <col min="9" max="10" width="9.140625" hidden="1" customWidth="1" outlineLevel="1"/>
    <col min="11" max="11" width="8.140625" customWidth="1" collapsed="1"/>
    <col min="12" max="12" width="7.7109375" hidden="1" customWidth="1" outlineLevel="1"/>
    <col min="13" max="13" width="9.140625" hidden="1" customWidth="1" outlineLevel="1"/>
    <col min="14" max="14" width="9.140625" collapsed="1"/>
    <col min="15" max="16" width="9.140625" hidden="1" customWidth="1" outlineLevel="1"/>
    <col min="17" max="17" width="8.85546875" customWidth="1" collapsed="1"/>
    <col min="18" max="19" width="9.140625" hidden="1" customWidth="1" outlineLevel="1"/>
    <col min="20" max="20" width="9.140625" collapsed="1"/>
    <col min="21" max="22" width="9.140625" hidden="1" customWidth="1" outlineLevel="1"/>
    <col min="23" max="23" width="7.85546875" bestFit="1" customWidth="1" collapsed="1"/>
    <col min="24" max="25" width="9.140625" hidden="1" customWidth="1" outlineLevel="1"/>
    <col min="26" max="26" width="9.140625" collapsed="1"/>
    <col min="27" max="28" width="9.140625" hidden="1" customWidth="1" outlineLevel="1"/>
    <col min="29" max="29" width="7.85546875" bestFit="1" customWidth="1" collapsed="1"/>
    <col min="30" max="31" width="9.140625" hidden="1" customWidth="1" outlineLevel="1"/>
    <col min="32" max="32" width="9.140625" collapsed="1"/>
    <col min="33" max="34" width="9.140625" hidden="1" customWidth="1" outlineLevel="1"/>
    <col min="35" max="35" width="7.85546875" bestFit="1" customWidth="1" collapsed="1"/>
    <col min="36" max="37" width="9.140625" hidden="1" customWidth="1" outlineLevel="1"/>
    <col min="38" max="38" width="9.140625" collapsed="1"/>
    <col min="39" max="40" width="9.140625" hidden="1" customWidth="1" outlineLevel="1"/>
    <col min="41" max="41" width="9.140625" collapsed="1"/>
    <col min="42" max="43" width="9.140625" hidden="1" customWidth="1" outlineLevel="1"/>
    <col min="44" max="44" width="9.140625" collapsed="1"/>
    <col min="45" max="46" width="9.140625" hidden="1" customWidth="1" outlineLevel="1"/>
    <col min="47" max="47" width="9.140625" collapsed="1"/>
    <col min="48" max="49" width="9.140625" hidden="1" customWidth="1" outlineLevel="1"/>
    <col min="50" max="50" width="9.140625" collapsed="1"/>
    <col min="51" max="52" width="9.140625" hidden="1" customWidth="1" outlineLevel="1"/>
    <col min="53" max="53" width="9.140625" collapsed="1"/>
  </cols>
  <sheetData>
    <row r="1" spans="1:56" x14ac:dyDescent="0.25">
      <c r="A1" s="1" t="s">
        <v>0</v>
      </c>
      <c r="B1" s="1"/>
      <c r="C1" s="2" t="s">
        <v>1</v>
      </c>
      <c r="D1" s="3"/>
      <c r="E1" s="4"/>
      <c r="F1" s="2" t="s">
        <v>2</v>
      </c>
      <c r="G1" s="3"/>
      <c r="H1" s="3"/>
      <c r="I1" s="3"/>
      <c r="J1" s="3"/>
      <c r="K1" s="3"/>
      <c r="L1" s="3"/>
      <c r="M1" s="3"/>
      <c r="N1" s="4"/>
      <c r="O1" s="2" t="s">
        <v>3</v>
      </c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2" t="s">
        <v>4</v>
      </c>
      <c r="AB1" s="3"/>
      <c r="AC1" s="3"/>
      <c r="AD1" s="3"/>
      <c r="AE1" s="3"/>
      <c r="AF1" s="3"/>
      <c r="AG1" s="3"/>
      <c r="AH1" s="3"/>
      <c r="AI1" s="4"/>
      <c r="AJ1" s="2" t="s">
        <v>5</v>
      </c>
      <c r="AK1" s="3"/>
      <c r="AL1" s="3"/>
      <c r="AM1" s="3"/>
      <c r="AN1" s="3"/>
      <c r="AO1" s="3"/>
      <c r="AP1" s="3"/>
      <c r="AQ1" s="3"/>
      <c r="AR1" s="4"/>
      <c r="AS1" s="2" t="s">
        <v>6</v>
      </c>
      <c r="AT1" s="3"/>
      <c r="AU1" s="3"/>
      <c r="AV1" s="3"/>
      <c r="AW1" s="3"/>
      <c r="AX1" s="3"/>
      <c r="AY1" s="3"/>
      <c r="AZ1" s="3"/>
      <c r="BA1" s="4"/>
      <c r="BB1" s="5" t="s">
        <v>7</v>
      </c>
      <c r="BD1" s="5" t="s">
        <v>7</v>
      </c>
    </row>
    <row r="2" spans="1:56" x14ac:dyDescent="0.25">
      <c r="A2" s="1" t="s">
        <v>8</v>
      </c>
      <c r="B2" s="1"/>
      <c r="C2" s="6" t="s">
        <v>9</v>
      </c>
      <c r="D2" s="7"/>
      <c r="E2" s="8"/>
      <c r="F2" s="6" t="s">
        <v>10</v>
      </c>
      <c r="G2" s="7"/>
      <c r="H2" s="8"/>
      <c r="I2" s="6" t="s">
        <v>11</v>
      </c>
      <c r="J2" s="7"/>
      <c r="K2" s="8"/>
      <c r="L2" s="6" t="s">
        <v>12</v>
      </c>
      <c r="M2" s="7"/>
      <c r="N2" s="8"/>
      <c r="O2" s="6" t="s">
        <v>13</v>
      </c>
      <c r="P2" s="7"/>
      <c r="Q2" s="8"/>
      <c r="R2" s="6" t="s">
        <v>14</v>
      </c>
      <c r="S2" s="7"/>
      <c r="T2" s="8"/>
      <c r="U2" s="6" t="s">
        <v>15</v>
      </c>
      <c r="V2" s="7"/>
      <c r="W2" s="8"/>
      <c r="X2" s="6" t="s">
        <v>16</v>
      </c>
      <c r="Y2" s="7"/>
      <c r="Z2" s="8"/>
      <c r="AA2" s="6" t="s">
        <v>17</v>
      </c>
      <c r="AB2" s="7"/>
      <c r="AC2" s="8"/>
      <c r="AD2" s="6" t="s">
        <v>18</v>
      </c>
      <c r="AE2" s="7"/>
      <c r="AF2" s="8"/>
      <c r="AG2" s="6" t="s">
        <v>19</v>
      </c>
      <c r="AH2" s="7"/>
      <c r="AI2" s="8"/>
      <c r="AJ2" s="6" t="s">
        <v>20</v>
      </c>
      <c r="AK2" s="7"/>
      <c r="AL2" s="8"/>
      <c r="AM2" s="6" t="s">
        <v>21</v>
      </c>
      <c r="AN2" s="7"/>
      <c r="AO2" s="8"/>
      <c r="AP2" s="6" t="s">
        <v>22</v>
      </c>
      <c r="AQ2" s="7"/>
      <c r="AR2" s="8"/>
      <c r="AS2" s="6" t="s">
        <v>23</v>
      </c>
      <c r="AT2" s="7"/>
      <c r="AU2" s="8"/>
      <c r="AV2" s="6" t="s">
        <v>24</v>
      </c>
      <c r="AW2" s="7"/>
      <c r="AX2" s="8"/>
      <c r="AY2" s="6" t="s">
        <v>25</v>
      </c>
      <c r="AZ2" s="7"/>
      <c r="BA2" s="8"/>
      <c r="BB2" s="9"/>
      <c r="BD2" s="9"/>
    </row>
    <row r="3" spans="1:56" ht="15.75" thickBot="1" x14ac:dyDescent="0.3">
      <c r="A3" s="1" t="s">
        <v>26</v>
      </c>
      <c r="B3" s="1"/>
      <c r="C3" s="10"/>
      <c r="D3" s="10"/>
      <c r="E3" s="11">
        <v>2000</v>
      </c>
      <c r="F3" s="10"/>
      <c r="G3" s="10"/>
      <c r="H3" s="11">
        <v>60</v>
      </c>
      <c r="I3" s="10"/>
      <c r="J3" s="10"/>
      <c r="K3" s="11">
        <v>60</v>
      </c>
      <c r="L3" s="10"/>
      <c r="M3" s="10"/>
      <c r="N3" s="11">
        <v>60</v>
      </c>
      <c r="O3" s="10"/>
      <c r="P3" s="10"/>
      <c r="Q3" s="11">
        <v>60</v>
      </c>
      <c r="R3" s="10"/>
      <c r="S3" s="10"/>
      <c r="T3" s="11">
        <v>60</v>
      </c>
      <c r="U3" s="10"/>
      <c r="V3" s="10"/>
      <c r="W3" s="11">
        <v>60</v>
      </c>
      <c r="X3" s="10"/>
      <c r="Y3" s="10"/>
      <c r="Z3" s="11">
        <v>1</v>
      </c>
      <c r="AA3" s="10"/>
      <c r="AB3" s="10"/>
      <c r="AC3" s="11">
        <v>60</v>
      </c>
      <c r="AD3" s="10"/>
      <c r="AE3" s="10"/>
      <c r="AF3" s="11">
        <v>60</v>
      </c>
      <c r="AG3" s="10"/>
      <c r="AH3" s="10"/>
      <c r="AI3" s="11">
        <v>1</v>
      </c>
      <c r="AJ3" s="10"/>
      <c r="AK3" s="10"/>
      <c r="AL3" s="11">
        <v>60</v>
      </c>
      <c r="AM3" s="10"/>
      <c r="AN3" s="10"/>
      <c r="AO3" s="11">
        <v>60</v>
      </c>
      <c r="AP3" s="10"/>
      <c r="AQ3" s="10"/>
      <c r="AR3" s="11">
        <v>1</v>
      </c>
      <c r="AS3" s="10"/>
      <c r="AT3" s="10"/>
      <c r="AU3" s="11">
        <v>60</v>
      </c>
      <c r="AV3" s="10"/>
      <c r="AW3" s="10"/>
      <c r="AX3" s="11">
        <v>60</v>
      </c>
      <c r="AY3" s="10"/>
      <c r="AZ3" s="10"/>
      <c r="BA3" s="11">
        <v>60</v>
      </c>
      <c r="BB3" s="12"/>
      <c r="BD3" s="12"/>
    </row>
    <row r="4" spans="1:56" ht="15.75" thickBot="1" x14ac:dyDescent="0.3">
      <c r="A4" s="13" t="s">
        <v>27</v>
      </c>
      <c r="B4" s="13" t="s">
        <v>28</v>
      </c>
      <c r="C4" s="14" t="s">
        <v>29</v>
      </c>
      <c r="D4" s="14" t="s">
        <v>30</v>
      </c>
      <c r="E4" s="15" t="s">
        <v>31</v>
      </c>
      <c r="F4" s="14" t="s">
        <v>29</v>
      </c>
      <c r="G4" s="14" t="s">
        <v>30</v>
      </c>
      <c r="H4" s="15" t="s">
        <v>31</v>
      </c>
      <c r="I4" s="14" t="s">
        <v>29</v>
      </c>
      <c r="J4" s="14" t="s">
        <v>30</v>
      </c>
      <c r="K4" s="15" t="s">
        <v>31</v>
      </c>
      <c r="L4" s="14" t="s">
        <v>29</v>
      </c>
      <c r="M4" s="14" t="s">
        <v>30</v>
      </c>
      <c r="N4" s="15" t="s">
        <v>31</v>
      </c>
      <c r="O4" s="13" t="s">
        <v>29</v>
      </c>
      <c r="P4" s="13" t="s">
        <v>30</v>
      </c>
      <c r="Q4" s="15" t="s">
        <v>31</v>
      </c>
      <c r="R4" s="14" t="s">
        <v>29</v>
      </c>
      <c r="S4" s="14" t="s">
        <v>30</v>
      </c>
      <c r="T4" s="15" t="s">
        <v>31</v>
      </c>
      <c r="U4" s="14" t="s">
        <v>29</v>
      </c>
      <c r="V4" s="14" t="s">
        <v>30</v>
      </c>
      <c r="W4" s="15" t="s">
        <v>31</v>
      </c>
      <c r="X4" s="14" t="s">
        <v>29</v>
      </c>
      <c r="Y4" s="14" t="s">
        <v>30</v>
      </c>
      <c r="Z4" s="15" t="s">
        <v>31</v>
      </c>
      <c r="AA4" s="14" t="s">
        <v>29</v>
      </c>
      <c r="AB4" s="14" t="s">
        <v>30</v>
      </c>
      <c r="AC4" s="15" t="s">
        <v>31</v>
      </c>
      <c r="AD4" s="14" t="s">
        <v>29</v>
      </c>
      <c r="AE4" s="14" t="s">
        <v>30</v>
      </c>
      <c r="AF4" s="15" t="s">
        <v>31</v>
      </c>
      <c r="AG4" s="14" t="s">
        <v>29</v>
      </c>
      <c r="AH4" s="14" t="s">
        <v>30</v>
      </c>
      <c r="AI4" s="15" t="s">
        <v>31</v>
      </c>
      <c r="AJ4" s="14" t="s">
        <v>29</v>
      </c>
      <c r="AK4" s="14" t="s">
        <v>30</v>
      </c>
      <c r="AL4" s="15" t="s">
        <v>31</v>
      </c>
      <c r="AM4" s="14" t="s">
        <v>29</v>
      </c>
      <c r="AN4" s="14" t="s">
        <v>30</v>
      </c>
      <c r="AO4" s="15" t="s">
        <v>31</v>
      </c>
      <c r="AP4" s="14" t="s">
        <v>29</v>
      </c>
      <c r="AQ4" s="14" t="s">
        <v>30</v>
      </c>
      <c r="AR4" s="15" t="s">
        <v>31</v>
      </c>
      <c r="AS4" s="14" t="s">
        <v>29</v>
      </c>
      <c r="AT4" s="14" t="s">
        <v>30</v>
      </c>
      <c r="AU4" s="15" t="s">
        <v>31</v>
      </c>
      <c r="AV4" s="14" t="s">
        <v>29</v>
      </c>
      <c r="AW4" s="14" t="s">
        <v>30</v>
      </c>
      <c r="AX4" s="15" t="s">
        <v>31</v>
      </c>
      <c r="AY4" s="14" t="s">
        <v>29</v>
      </c>
      <c r="AZ4" s="14" t="s">
        <v>30</v>
      </c>
      <c r="BA4" s="15" t="s">
        <v>31</v>
      </c>
      <c r="BB4" s="15" t="s">
        <v>31</v>
      </c>
      <c r="BD4" s="15" t="s">
        <v>32</v>
      </c>
    </row>
    <row r="5" spans="1:56" ht="15.75" thickBot="1" x14ac:dyDescent="0.3">
      <c r="A5" s="16">
        <v>2.0833333333333332E-2</v>
      </c>
      <c r="B5" s="17">
        <v>42725</v>
      </c>
      <c r="C5" s="18">
        <v>0.25519999999999998</v>
      </c>
      <c r="D5" s="18">
        <v>0</v>
      </c>
      <c r="E5" s="19">
        <f>SQRT(C5*C5+D5*D5)*E$3</f>
        <v>510.4</v>
      </c>
      <c r="F5" s="18">
        <v>0.72599999999999998</v>
      </c>
      <c r="G5" s="18">
        <v>3.7999999999999999E-2</v>
      </c>
      <c r="H5" s="19">
        <f>SQRT(F5*F5+G5*G5)*H$3</f>
        <v>43.619628609147966</v>
      </c>
      <c r="I5" s="18">
        <v>0.60599999999999998</v>
      </c>
      <c r="J5" s="18">
        <v>7.0000000000000007E-2</v>
      </c>
      <c r="K5" s="19">
        <f>SQRT(I5*I5+J5*J5)*K$3</f>
        <v>36.601770448982386</v>
      </c>
      <c r="L5" s="18">
        <v>7.1999999999999995E-2</v>
      </c>
      <c r="M5" s="18">
        <v>6.9000000000000006E-2</v>
      </c>
      <c r="N5" s="19">
        <f>SQRT(L5*L5+M5*M5)*N$3</f>
        <v>5.9834772498940776</v>
      </c>
      <c r="O5" s="18">
        <v>0.77200000000000002</v>
      </c>
      <c r="P5" s="18">
        <v>0.14099999999999999</v>
      </c>
      <c r="Q5" s="19">
        <f>SQRT(O5*O5+P5*P5)*Q$3</f>
        <v>47.086240028271533</v>
      </c>
      <c r="R5" s="18">
        <v>0.63400000000000001</v>
      </c>
      <c r="S5" s="18">
        <v>8.3000000000000004E-2</v>
      </c>
      <c r="T5" s="19">
        <f>SQRT(R5*R5+S5*S5)*T$3</f>
        <v>38.364593051406132</v>
      </c>
      <c r="U5" s="18">
        <v>0.498</v>
      </c>
      <c r="V5" s="18">
        <v>8.7999999999999995E-2</v>
      </c>
      <c r="W5" s="19">
        <f>SQRT(U5*U5+V5*V5)*W$3</f>
        <v>30.34292009678699</v>
      </c>
      <c r="X5" s="18">
        <v>3.806</v>
      </c>
      <c r="Y5" s="18">
        <v>4.1040000000000001</v>
      </c>
      <c r="Z5" s="19">
        <f>SQRT(X5*X5+Y5*Y5)*Z$3</f>
        <v>5.5971825055111433</v>
      </c>
      <c r="AA5" s="18">
        <v>1.23</v>
      </c>
      <c r="AB5" s="18">
        <v>0.122</v>
      </c>
      <c r="AC5" s="19">
        <f>SQRT(AA5*AA5+AB5*AB5)*AC$3</f>
        <v>74.162135891572049</v>
      </c>
      <c r="AD5" s="18">
        <v>1.0680000000000001</v>
      </c>
      <c r="AE5" s="18">
        <v>0.16200000000000001</v>
      </c>
      <c r="AF5" s="19">
        <f>SQRT(AD5*AD5+AE5*AE5)*AF$3</f>
        <v>64.812998696249196</v>
      </c>
      <c r="AG5" s="18">
        <v>7.1840000000000002</v>
      </c>
      <c r="AH5" s="18">
        <v>6.9119999999999999</v>
      </c>
      <c r="AI5" s="19">
        <f>SQRT(AG5*AG5+AH5*AH5)*AI$3</f>
        <v>9.9692326685658212</v>
      </c>
      <c r="AJ5" s="18">
        <v>0.47499999999999998</v>
      </c>
      <c r="AK5" s="18">
        <v>4.7E-2</v>
      </c>
      <c r="AL5" s="19">
        <f t="shared" ref="AL5:AL52" si="0">SQRT(AJ5*AJ5+AK5*AK5)*AL$3</f>
        <v>28.639175965799016</v>
      </c>
      <c r="AM5" s="18">
        <v>0.65500000000000003</v>
      </c>
      <c r="AN5" s="18">
        <v>0.05</v>
      </c>
      <c r="AO5" s="19">
        <f t="shared" ref="AO5:AO52" si="1">SQRT(AM5*AM5+AN5*AN5)*AO$3</f>
        <v>39.414337492846428</v>
      </c>
      <c r="AP5" s="18">
        <v>4.1020000000000003</v>
      </c>
      <c r="AQ5" s="18">
        <v>2.734</v>
      </c>
      <c r="AR5" s="19">
        <f t="shared" ref="AR5:AR52" si="2">SQRT(AP5*AP5+AQ5*AQ5)*AR$3</f>
        <v>4.9296206750621296</v>
      </c>
      <c r="AS5" s="18">
        <v>0.30099999999999999</v>
      </c>
      <c r="AT5" s="18">
        <v>2.1999999999999999E-2</v>
      </c>
      <c r="AU5" s="19">
        <f t="shared" ref="AU5:AU52" si="3">SQRT(AS5*AS5+AT5*AT5)*AU$3</f>
        <v>18.10817494945308</v>
      </c>
      <c r="AV5" s="18">
        <v>0.32900000000000001</v>
      </c>
      <c r="AW5" s="18">
        <v>3.6999999999999998E-2</v>
      </c>
      <c r="AX5" s="19">
        <f t="shared" ref="AX5:AX52" si="4">SQRT(AV5*AV5+AW5*AW5)*AX$3</f>
        <v>19.864440591166922</v>
      </c>
      <c r="AY5" s="18">
        <v>0.38800000000000001</v>
      </c>
      <c r="AZ5" s="18">
        <v>5.8999999999999997E-2</v>
      </c>
      <c r="BA5" s="19">
        <f>SQRT(AY5*AY5+AZ5*AZ5)*BA$3</f>
        <v>23.547611343828489</v>
      </c>
      <c r="BB5" s="19">
        <f>SUBTOTAL(9,E5:BA5)</f>
        <v>1039.0275402645436</v>
      </c>
      <c r="BD5" s="19">
        <f>SUM(C5*$E$3,F5*$H$3,I5*$K$3,L5*$N$3,O5*$Q$3,R5*$T$3,U5*$W$3,X5*$Z$3,AA5*$AC$3,AD5*$AF$3,AG5*$AI$3,AJ5*$AL$3,AM5*$AO$3,AP5*$AR$3,AS5*$AU$3,AV5*$AX$3,AY5*$BA$3)/(1.73*10)</f>
        <v>57.267745664739877</v>
      </c>
    </row>
    <row r="6" spans="1:56" ht="15.75" thickBot="1" x14ac:dyDescent="0.3">
      <c r="A6" s="16">
        <v>4.1666666666666664E-2</v>
      </c>
      <c r="B6" s="17">
        <v>42725</v>
      </c>
      <c r="C6" s="18">
        <v>0.25580000000000003</v>
      </c>
      <c r="D6" s="18">
        <v>0</v>
      </c>
      <c r="E6" s="19">
        <f t="shared" ref="E6:E52" si="5">SQRT(C6*C6+D6*D6)*E$3</f>
        <v>511.60000000000008</v>
      </c>
      <c r="F6" s="18">
        <v>0.72599999999999998</v>
      </c>
      <c r="G6" s="18">
        <v>4.5999999999999999E-2</v>
      </c>
      <c r="H6" s="19">
        <f t="shared" ref="H6:H52" si="6">SQRT(F6*F6+G6*G6)*H$3</f>
        <v>43.647350435049319</v>
      </c>
      <c r="I6" s="18">
        <v>0.59199999999999997</v>
      </c>
      <c r="J6" s="18">
        <v>7.3999999999999996E-2</v>
      </c>
      <c r="K6" s="19">
        <f t="shared" ref="K6:K52" si="7">SQRT(I6*I6+J6*J6)*K$3</f>
        <v>35.796424402445552</v>
      </c>
      <c r="L6" s="18">
        <v>7.0999999999999994E-2</v>
      </c>
      <c r="M6" s="18">
        <v>6.7000000000000004E-2</v>
      </c>
      <c r="N6" s="19">
        <f t="shared" ref="N6:N52" si="8">SQRT(L6*L6+M6*M6)*N$3</f>
        <v>5.8573031336955745</v>
      </c>
      <c r="O6" s="18">
        <v>0.73299999999999998</v>
      </c>
      <c r="P6" s="18">
        <v>0.14099999999999999</v>
      </c>
      <c r="Q6" s="19">
        <f t="shared" ref="Q6:Q52" si="9">SQRT(O6*O6+P6*P6)*Q$3</f>
        <v>44.78629254582254</v>
      </c>
      <c r="R6" s="18">
        <v>0.61599999999999999</v>
      </c>
      <c r="S6" s="18">
        <v>7.4999999999999997E-2</v>
      </c>
      <c r="T6" s="19">
        <f t="shared" ref="T6:T52" si="10">SQRT(R6*R6+S6*S6)*T$3</f>
        <v>37.232937031612209</v>
      </c>
      <c r="U6" s="18">
        <v>0.47299999999999998</v>
      </c>
      <c r="V6" s="18">
        <v>8.6999999999999994E-2</v>
      </c>
      <c r="W6" s="19">
        <f t="shared" ref="W6:W52" si="11">SQRT(U6*U6+V6*V6)*W$3</f>
        <v>28.856070418544515</v>
      </c>
      <c r="X6" s="18">
        <v>3.8519999999999999</v>
      </c>
      <c r="Y6" s="18">
        <v>4.16</v>
      </c>
      <c r="Z6" s="19">
        <f t="shared" ref="Z6:Z52" si="12">SQRT(X6*X6+Y6*Y6)*Z$3</f>
        <v>5.669524142289192</v>
      </c>
      <c r="AA6" s="18">
        <v>1.244</v>
      </c>
      <c r="AB6" s="18">
        <v>0.109</v>
      </c>
      <c r="AC6" s="19">
        <f t="shared" ref="AC6:AC52" si="13">SQRT(AA6*AA6+AB6*AB6)*AC$3</f>
        <v>74.925971465173546</v>
      </c>
      <c r="AD6" s="18">
        <v>1.044</v>
      </c>
      <c r="AE6" s="18">
        <v>0.16400000000000001</v>
      </c>
      <c r="AF6" s="19">
        <f t="shared" ref="AF6:AF52" si="14">SQRT(AD6*AD6+AE6*AE6)*AF$3</f>
        <v>63.408163512279714</v>
      </c>
      <c r="AG6" s="18">
        <v>7.3140000000000001</v>
      </c>
      <c r="AH6" s="18">
        <v>7.1059999999999999</v>
      </c>
      <c r="AI6" s="19">
        <f t="shared" ref="AI6:AI52" si="15">SQRT(AG6*AG6+AH6*AH6)*AI$3</f>
        <v>10.197540487784297</v>
      </c>
      <c r="AJ6" s="18">
        <v>0.46600000000000003</v>
      </c>
      <c r="AK6" s="18">
        <v>4.2999999999999997E-2</v>
      </c>
      <c r="AL6" s="19">
        <f t="shared" si="0"/>
        <v>28.078782024867106</v>
      </c>
      <c r="AM6" s="18">
        <v>0.629</v>
      </c>
      <c r="AN6" s="18">
        <v>0.04</v>
      </c>
      <c r="AO6" s="19">
        <f t="shared" si="1"/>
        <v>37.816234608961267</v>
      </c>
      <c r="AP6" s="18">
        <v>4.0759999999999996</v>
      </c>
      <c r="AQ6" s="18">
        <v>2.7320000000000002</v>
      </c>
      <c r="AR6" s="19">
        <f t="shared" si="2"/>
        <v>4.9068931107168003</v>
      </c>
      <c r="AS6" s="18">
        <v>0.28699999999999998</v>
      </c>
      <c r="AT6" s="18">
        <v>0.03</v>
      </c>
      <c r="AU6" s="19">
        <f t="shared" si="3"/>
        <v>17.313821068730032</v>
      </c>
      <c r="AV6" s="18">
        <v>0.28100000000000003</v>
      </c>
      <c r="AW6" s="18">
        <v>3.5999999999999997E-2</v>
      </c>
      <c r="AX6" s="19">
        <f t="shared" si="4"/>
        <v>16.997799857628635</v>
      </c>
      <c r="AY6" s="18">
        <v>0.40500000000000003</v>
      </c>
      <c r="AZ6" s="18">
        <v>6.4000000000000001E-2</v>
      </c>
      <c r="BA6" s="19">
        <f t="shared" ref="BA6:BA52" si="16">SQRT(AY6*AY6+AZ6*AZ6)*BA$3</f>
        <v>24.601536537379125</v>
      </c>
      <c r="BB6" s="19">
        <f t="shared" ref="BB6:BB52" si="17">SUBTOTAL(9,E6:BA6)</f>
        <v>1029.4756447829793</v>
      </c>
      <c r="BD6" s="19">
        <f t="shared" ref="BD6:BD52" si="18">SUM(C6*$E$3,F6*$H$3,I6*$K$3,L6*$N$3,O6*$Q$3,R6*$T$3,U6*$W$3,X6*$Z$3,AA6*$AC$3,AD6*$AF$3,AG6*$AI$3,AJ6*$AL$3,AM6*$AO$3,AP6*$AR$3,AS6*$AU$3,AV6*$AX$3,AY6*$BA$3)/(1.73*10)</f>
        <v>56.697225433526015</v>
      </c>
    </row>
    <row r="7" spans="1:56" ht="15.75" thickBot="1" x14ac:dyDescent="0.3">
      <c r="A7" s="16">
        <v>6.25E-2</v>
      </c>
      <c r="B7" s="17">
        <v>42725</v>
      </c>
      <c r="C7" s="18">
        <v>0.25979999999999998</v>
      </c>
      <c r="D7" s="18">
        <v>2.0000000000000001E-4</v>
      </c>
      <c r="E7" s="19">
        <f t="shared" si="5"/>
        <v>519.60015396456538</v>
      </c>
      <c r="F7" s="18">
        <v>0.63400000000000001</v>
      </c>
      <c r="G7" s="18">
        <v>3.9E-2</v>
      </c>
      <c r="H7" s="19">
        <f t="shared" si="6"/>
        <v>38.111903652271167</v>
      </c>
      <c r="I7" s="18">
        <v>0.59299999999999997</v>
      </c>
      <c r="J7" s="18">
        <v>7.4999999999999997E-2</v>
      </c>
      <c r="K7" s="19">
        <f t="shared" si="7"/>
        <v>35.863440994974255</v>
      </c>
      <c r="L7" s="18">
        <v>7.0999999999999994E-2</v>
      </c>
      <c r="M7" s="18">
        <v>6.9000000000000006E-2</v>
      </c>
      <c r="N7" s="19">
        <f t="shared" si="8"/>
        <v>5.9403030225738487</v>
      </c>
      <c r="O7" s="18">
        <v>0.71199999999999997</v>
      </c>
      <c r="P7" s="18">
        <v>0.14199999999999999</v>
      </c>
      <c r="Q7" s="19">
        <f t="shared" si="9"/>
        <v>43.561322293980012</v>
      </c>
      <c r="R7" s="18">
        <v>0.60399999999999998</v>
      </c>
      <c r="S7" s="18">
        <v>8.3000000000000004E-2</v>
      </c>
      <c r="T7" s="19">
        <f t="shared" si="10"/>
        <v>36.580568612311097</v>
      </c>
      <c r="U7" s="18">
        <v>0.46300000000000002</v>
      </c>
      <c r="V7" s="18">
        <v>0.08</v>
      </c>
      <c r="W7" s="19">
        <f t="shared" si="11"/>
        <v>28.191637057822664</v>
      </c>
      <c r="X7" s="18">
        <v>3.8519999999999999</v>
      </c>
      <c r="Y7" s="18">
        <v>4.1779999999999999</v>
      </c>
      <c r="Z7" s="19">
        <f t="shared" si="12"/>
        <v>5.6827447593570488</v>
      </c>
      <c r="AA7" s="18">
        <v>1.3240000000000001</v>
      </c>
      <c r="AB7" s="18">
        <v>0.115</v>
      </c>
      <c r="AC7" s="19">
        <f t="shared" si="13"/>
        <v>79.739097060350517</v>
      </c>
      <c r="AD7" s="18">
        <v>1.1299999999999999</v>
      </c>
      <c r="AE7" s="18">
        <v>0.16800000000000001</v>
      </c>
      <c r="AF7" s="19">
        <f t="shared" si="14"/>
        <v>68.545214274958681</v>
      </c>
      <c r="AG7" s="18">
        <v>7.194</v>
      </c>
      <c r="AH7" s="18">
        <v>6.8940000000000001</v>
      </c>
      <c r="AI7" s="19">
        <f t="shared" si="15"/>
        <v>9.9639787233815387</v>
      </c>
      <c r="AJ7" s="18">
        <v>0.46500000000000002</v>
      </c>
      <c r="AK7" s="18">
        <v>4.8000000000000001E-2</v>
      </c>
      <c r="AL7" s="19">
        <f t="shared" si="0"/>
        <v>28.048251282388357</v>
      </c>
      <c r="AM7" s="18">
        <v>0.61899999999999999</v>
      </c>
      <c r="AN7" s="18">
        <v>3.9E-2</v>
      </c>
      <c r="AO7" s="19">
        <f t="shared" si="1"/>
        <v>37.213642659648357</v>
      </c>
      <c r="AP7" s="18">
        <v>4.1020000000000003</v>
      </c>
      <c r="AQ7" s="18">
        <v>2.758</v>
      </c>
      <c r="AR7" s="19">
        <f t="shared" si="2"/>
        <v>4.9429715758842878</v>
      </c>
      <c r="AS7" s="18">
        <v>0.27600000000000002</v>
      </c>
      <c r="AT7" s="18">
        <v>0.01</v>
      </c>
      <c r="AU7" s="19">
        <f t="shared" si="3"/>
        <v>16.570866000303063</v>
      </c>
      <c r="AV7" s="18">
        <v>0.27700000000000002</v>
      </c>
      <c r="AW7" s="18">
        <v>0.03</v>
      </c>
      <c r="AX7" s="19">
        <f t="shared" si="4"/>
        <v>16.717188758879288</v>
      </c>
      <c r="AY7" s="18">
        <v>0.34200000000000003</v>
      </c>
      <c r="AZ7" s="18">
        <v>6.5000000000000002E-2</v>
      </c>
      <c r="BA7" s="19">
        <f t="shared" si="16"/>
        <v>20.887326300893566</v>
      </c>
      <c r="BB7" s="19">
        <f t="shared" si="17"/>
        <v>1033.6116109945431</v>
      </c>
      <c r="BD7" s="19">
        <f t="shared" si="18"/>
        <v>56.956531791907501</v>
      </c>
    </row>
    <row r="8" spans="1:56" ht="15.75" thickBot="1" x14ac:dyDescent="0.3">
      <c r="A8" s="16">
        <v>8.3333333333333329E-2</v>
      </c>
      <c r="B8" s="17">
        <v>42725</v>
      </c>
      <c r="C8" s="18">
        <v>0.25580000000000003</v>
      </c>
      <c r="D8" s="18">
        <v>0</v>
      </c>
      <c r="E8" s="19">
        <f t="shared" si="5"/>
        <v>511.60000000000008</v>
      </c>
      <c r="F8" s="18">
        <v>0.57999999999999996</v>
      </c>
      <c r="G8" s="18">
        <v>3.6999999999999998E-2</v>
      </c>
      <c r="H8" s="19">
        <f t="shared" si="6"/>
        <v>34.870738449307318</v>
      </c>
      <c r="I8" s="18">
        <v>0.57099999999999995</v>
      </c>
      <c r="J8" s="18">
        <v>7.1999999999999995E-2</v>
      </c>
      <c r="K8" s="19">
        <f t="shared" si="7"/>
        <v>34.531290158347687</v>
      </c>
      <c r="L8" s="18">
        <v>7.1999999999999995E-2</v>
      </c>
      <c r="M8" s="18">
        <v>6.8000000000000005E-2</v>
      </c>
      <c r="N8" s="19">
        <f t="shared" si="8"/>
        <v>5.9421208335071753</v>
      </c>
      <c r="O8" s="18">
        <v>0.74199999999999999</v>
      </c>
      <c r="P8" s="18">
        <v>0.14199999999999999</v>
      </c>
      <c r="Q8" s="19">
        <f t="shared" si="9"/>
        <v>45.327925167605009</v>
      </c>
      <c r="R8" s="18">
        <v>0.59299999999999997</v>
      </c>
      <c r="S8" s="18">
        <v>8.4000000000000005E-2</v>
      </c>
      <c r="T8" s="19">
        <f t="shared" si="10"/>
        <v>35.935191664996026</v>
      </c>
      <c r="U8" s="18">
        <v>0.50600000000000001</v>
      </c>
      <c r="V8" s="18">
        <v>7.9000000000000001E-2</v>
      </c>
      <c r="W8" s="19">
        <f t="shared" si="11"/>
        <v>30.727791980550766</v>
      </c>
      <c r="X8" s="18">
        <v>3.8540000000000001</v>
      </c>
      <c r="Y8" s="18">
        <v>4.1580000000000004</v>
      </c>
      <c r="Z8" s="19">
        <f t="shared" si="12"/>
        <v>5.6694161956942271</v>
      </c>
      <c r="AA8" s="18">
        <v>1.337</v>
      </c>
      <c r="AB8" s="18">
        <v>0.114</v>
      </c>
      <c r="AC8" s="19">
        <f t="shared" si="13"/>
        <v>80.511079982819751</v>
      </c>
      <c r="AD8" s="18">
        <v>1.032</v>
      </c>
      <c r="AE8" s="18">
        <v>0.161</v>
      </c>
      <c r="AF8" s="19">
        <f t="shared" si="14"/>
        <v>62.668987545675265</v>
      </c>
      <c r="AG8" s="18">
        <v>7.2679999999999998</v>
      </c>
      <c r="AH8" s="18">
        <v>6.9619999999999997</v>
      </c>
      <c r="AI8" s="19">
        <f t="shared" si="15"/>
        <v>10.064455673308913</v>
      </c>
      <c r="AJ8" s="18">
        <v>0.434</v>
      </c>
      <c r="AK8" s="18">
        <v>4.1000000000000002E-2</v>
      </c>
      <c r="AL8" s="19">
        <f t="shared" si="0"/>
        <v>26.155940051927018</v>
      </c>
      <c r="AM8" s="18">
        <v>0.60299999999999998</v>
      </c>
      <c r="AN8" s="18">
        <v>4.7E-2</v>
      </c>
      <c r="AO8" s="19">
        <f t="shared" si="1"/>
        <v>36.289734085550975</v>
      </c>
      <c r="AP8" s="18">
        <v>4.1020000000000003</v>
      </c>
      <c r="AQ8" s="18">
        <v>2.7280000000000002</v>
      </c>
      <c r="AR8" s="19">
        <f t="shared" si="2"/>
        <v>4.9262955656355016</v>
      </c>
      <c r="AS8" s="18">
        <v>0.29199999999999998</v>
      </c>
      <c r="AT8" s="18">
        <v>2.1000000000000001E-2</v>
      </c>
      <c r="AU8" s="19">
        <f t="shared" si="3"/>
        <v>17.565249784731211</v>
      </c>
      <c r="AV8" s="18">
        <v>0.26300000000000001</v>
      </c>
      <c r="AW8" s="18">
        <v>0.03</v>
      </c>
      <c r="AX8" s="19">
        <f t="shared" si="4"/>
        <v>15.882329803904716</v>
      </c>
      <c r="AY8" s="18">
        <v>0.38600000000000001</v>
      </c>
      <c r="AZ8" s="18">
        <v>7.0000000000000007E-2</v>
      </c>
      <c r="BA8" s="19">
        <f t="shared" si="16"/>
        <v>23.537748405486877</v>
      </c>
      <c r="BB8" s="19">
        <f t="shared" si="17"/>
        <v>1019.6552953490485</v>
      </c>
      <c r="BD8" s="19">
        <f t="shared" si="18"/>
        <v>56.155144508670517</v>
      </c>
    </row>
    <row r="9" spans="1:56" ht="15.75" thickBot="1" x14ac:dyDescent="0.3">
      <c r="A9" s="16">
        <v>0.10416666666666667</v>
      </c>
      <c r="B9" s="17">
        <v>42725</v>
      </c>
      <c r="C9" s="18">
        <v>0.25600000000000001</v>
      </c>
      <c r="D9" s="18">
        <v>0</v>
      </c>
      <c r="E9" s="19">
        <f t="shared" si="5"/>
        <v>512</v>
      </c>
      <c r="F9" s="18">
        <v>0.56299999999999994</v>
      </c>
      <c r="G9" s="18">
        <v>5.0999999999999997E-2</v>
      </c>
      <c r="H9" s="19">
        <f t="shared" si="6"/>
        <v>33.918313637325781</v>
      </c>
      <c r="I9" s="18">
        <v>0.61899999999999999</v>
      </c>
      <c r="J9" s="18">
        <v>7.2999999999999995E-2</v>
      </c>
      <c r="K9" s="19">
        <f t="shared" si="7"/>
        <v>37.397379587345419</v>
      </c>
      <c r="L9" s="18">
        <v>7.1999999999999995E-2</v>
      </c>
      <c r="M9" s="18">
        <v>6.9000000000000006E-2</v>
      </c>
      <c r="N9" s="19">
        <f t="shared" si="8"/>
        <v>5.9834772498940776</v>
      </c>
      <c r="O9" s="18">
        <v>0.66200000000000003</v>
      </c>
      <c r="P9" s="18">
        <v>0.14099999999999999</v>
      </c>
      <c r="Q9" s="19">
        <f t="shared" si="9"/>
        <v>40.61095911204265</v>
      </c>
      <c r="R9" s="18">
        <v>0.57899999999999996</v>
      </c>
      <c r="S9" s="18">
        <v>8.3000000000000004E-2</v>
      </c>
      <c r="T9" s="19">
        <f t="shared" si="10"/>
        <v>35.095127866984612</v>
      </c>
      <c r="U9" s="18">
        <v>0.45600000000000002</v>
      </c>
      <c r="V9" s="18">
        <v>8.5999999999999993E-2</v>
      </c>
      <c r="W9" s="19">
        <f t="shared" si="11"/>
        <v>27.842327488915146</v>
      </c>
      <c r="X9" s="18">
        <v>3.8820000000000001</v>
      </c>
      <c r="Y9" s="18">
        <v>4.1719999999999997</v>
      </c>
      <c r="Z9" s="19">
        <f t="shared" si="12"/>
        <v>5.6987286301419893</v>
      </c>
      <c r="AA9" s="18">
        <v>1.361</v>
      </c>
      <c r="AB9" s="18">
        <v>0.12</v>
      </c>
      <c r="AC9" s="19">
        <f t="shared" si="13"/>
        <v>81.976799156834602</v>
      </c>
      <c r="AD9" s="18">
        <v>0.98799999999999999</v>
      </c>
      <c r="AE9" s="18">
        <v>0.154</v>
      </c>
      <c r="AF9" s="19">
        <f t="shared" si="14"/>
        <v>59.995799852989705</v>
      </c>
      <c r="AG9" s="18">
        <v>7.2359999999999998</v>
      </c>
      <c r="AH9" s="18">
        <v>6.9119999999999999</v>
      </c>
      <c r="AI9" s="19">
        <f t="shared" si="15"/>
        <v>10.006769708552305</v>
      </c>
      <c r="AJ9" s="18">
        <v>0.42799999999999999</v>
      </c>
      <c r="AK9" s="18">
        <v>4.3999999999999997E-2</v>
      </c>
      <c r="AL9" s="19">
        <f t="shared" si="0"/>
        <v>25.815344274287721</v>
      </c>
      <c r="AM9" s="18">
        <v>0.60499999999999998</v>
      </c>
      <c r="AN9" s="18">
        <v>3.7999999999999999E-2</v>
      </c>
      <c r="AO9" s="19">
        <f t="shared" si="1"/>
        <v>36.371532824449403</v>
      </c>
      <c r="AP9" s="18">
        <v>4.1260000000000003</v>
      </c>
      <c r="AQ9" s="18">
        <v>2.754</v>
      </c>
      <c r="AR9" s="19">
        <f t="shared" si="2"/>
        <v>4.9606846301695091</v>
      </c>
      <c r="AS9" s="18">
        <v>0.26900000000000002</v>
      </c>
      <c r="AT9" s="18">
        <v>3.4000000000000002E-2</v>
      </c>
      <c r="AU9" s="19">
        <f t="shared" si="3"/>
        <v>16.268411108648564</v>
      </c>
      <c r="AV9" s="18">
        <v>0.27</v>
      </c>
      <c r="AW9" s="18">
        <v>3.4000000000000002E-2</v>
      </c>
      <c r="AX9" s="19">
        <f t="shared" si="4"/>
        <v>16.32793924535488</v>
      </c>
      <c r="AY9" s="18">
        <v>0.36399999999999999</v>
      </c>
      <c r="AZ9" s="18">
        <v>6.4000000000000001E-2</v>
      </c>
      <c r="BA9" s="19">
        <f t="shared" si="16"/>
        <v>22.175012965046943</v>
      </c>
      <c r="BB9" s="19">
        <f t="shared" si="17"/>
        <v>1009.7536073389833</v>
      </c>
      <c r="BD9" s="19">
        <f t="shared" si="18"/>
        <v>55.572485549132942</v>
      </c>
    </row>
    <row r="10" spans="1:56" ht="15.75" thickBot="1" x14ac:dyDescent="0.3">
      <c r="A10" s="16">
        <v>0.125</v>
      </c>
      <c r="B10" s="17">
        <v>42725</v>
      </c>
      <c r="C10" s="18">
        <v>0.25419999999999998</v>
      </c>
      <c r="D10" s="18">
        <v>0</v>
      </c>
      <c r="E10" s="19">
        <f t="shared" si="5"/>
        <v>508.4</v>
      </c>
      <c r="F10" s="18">
        <v>0.51400000000000001</v>
      </c>
      <c r="G10" s="18">
        <v>4.3999999999999997E-2</v>
      </c>
      <c r="H10" s="19">
        <f t="shared" si="6"/>
        <v>30.952789858104875</v>
      </c>
      <c r="I10" s="18">
        <v>0.59899999999999998</v>
      </c>
      <c r="J10" s="18">
        <v>7.3999999999999996E-2</v>
      </c>
      <c r="K10" s="19">
        <f t="shared" si="7"/>
        <v>36.213218581065114</v>
      </c>
      <c r="L10" s="18">
        <v>7.2999999999999995E-2</v>
      </c>
      <c r="M10" s="18">
        <v>7.0000000000000007E-2</v>
      </c>
      <c r="N10" s="19">
        <f t="shared" si="8"/>
        <v>6.0683111324321537</v>
      </c>
      <c r="O10" s="18">
        <v>0.68300000000000005</v>
      </c>
      <c r="P10" s="18">
        <v>0.14299999999999999</v>
      </c>
      <c r="Q10" s="19">
        <f t="shared" si="9"/>
        <v>41.868565774337199</v>
      </c>
      <c r="R10" s="18">
        <v>0.57699999999999996</v>
      </c>
      <c r="S10" s="18">
        <v>8.4000000000000005E-2</v>
      </c>
      <c r="T10" s="19">
        <f t="shared" si="10"/>
        <v>34.984939616926596</v>
      </c>
      <c r="U10" s="18">
        <v>0.437</v>
      </c>
      <c r="V10" s="18">
        <v>8.8999999999999996E-2</v>
      </c>
      <c r="W10" s="19">
        <f t="shared" si="11"/>
        <v>26.758251063924192</v>
      </c>
      <c r="X10" s="18">
        <v>3.8820000000000001</v>
      </c>
      <c r="Y10" s="18">
        <v>4.2300000000000004</v>
      </c>
      <c r="Z10" s="19">
        <f t="shared" si="12"/>
        <v>5.7413259792490452</v>
      </c>
      <c r="AA10" s="18">
        <v>1.252</v>
      </c>
      <c r="AB10" s="18">
        <v>0.113</v>
      </c>
      <c r="AC10" s="19">
        <f t="shared" si="13"/>
        <v>75.425345872591123</v>
      </c>
      <c r="AD10" s="18">
        <v>1.0129999999999999</v>
      </c>
      <c r="AE10" s="18">
        <v>0.17499999999999999</v>
      </c>
      <c r="AF10" s="19">
        <f t="shared" si="14"/>
        <v>61.680291828103407</v>
      </c>
      <c r="AG10" s="18">
        <v>7.1760000000000002</v>
      </c>
      <c r="AH10" s="18">
        <v>6.81</v>
      </c>
      <c r="AI10" s="19">
        <f t="shared" si="15"/>
        <v>9.8929811482687047</v>
      </c>
      <c r="AJ10" s="18">
        <v>0.42799999999999999</v>
      </c>
      <c r="AK10" s="18">
        <v>4.1000000000000002E-2</v>
      </c>
      <c r="AL10" s="19">
        <f t="shared" si="0"/>
        <v>25.79755802396808</v>
      </c>
      <c r="AM10" s="18">
        <v>0.61199999999999999</v>
      </c>
      <c r="AN10" s="18">
        <v>4.2999999999999997E-2</v>
      </c>
      <c r="AO10" s="19">
        <f t="shared" si="1"/>
        <v>36.810525668618212</v>
      </c>
      <c r="AP10" s="18">
        <v>4.1139999999999999</v>
      </c>
      <c r="AQ10" s="18">
        <v>2.7280000000000002</v>
      </c>
      <c r="AR10" s="19">
        <f t="shared" si="2"/>
        <v>4.9362921307394281</v>
      </c>
      <c r="AS10" s="18">
        <v>0.26200000000000001</v>
      </c>
      <c r="AT10" s="18">
        <v>2.1999999999999999E-2</v>
      </c>
      <c r="AU10" s="19">
        <f t="shared" si="3"/>
        <v>15.7753225006654</v>
      </c>
      <c r="AV10" s="18">
        <v>0.26800000000000002</v>
      </c>
      <c r="AW10" s="18">
        <v>3.4000000000000002E-2</v>
      </c>
      <c r="AX10" s="19">
        <f t="shared" si="4"/>
        <v>16.208886451573409</v>
      </c>
      <c r="AY10" s="18">
        <v>0.34899999999999998</v>
      </c>
      <c r="AZ10" s="18">
        <v>6.5000000000000002E-2</v>
      </c>
      <c r="BA10" s="19">
        <f t="shared" si="16"/>
        <v>21.300084506874615</v>
      </c>
      <c r="BB10" s="19">
        <f t="shared" si="17"/>
        <v>995.81869013744188</v>
      </c>
      <c r="BD10" s="19">
        <f t="shared" si="18"/>
        <v>54.774104046242776</v>
      </c>
    </row>
    <row r="11" spans="1:56" ht="15.75" thickBot="1" x14ac:dyDescent="0.3">
      <c r="A11" s="16">
        <v>0.14583333333333334</v>
      </c>
      <c r="B11" s="17">
        <v>42725</v>
      </c>
      <c r="C11" s="18">
        <v>0.25359999999999999</v>
      </c>
      <c r="D11" s="18">
        <v>0</v>
      </c>
      <c r="E11" s="19">
        <f t="shared" si="5"/>
        <v>507.2</v>
      </c>
      <c r="F11" s="18">
        <v>0.504</v>
      </c>
      <c r="G11" s="18">
        <v>3.7999999999999999E-2</v>
      </c>
      <c r="H11" s="19">
        <f t="shared" si="6"/>
        <v>30.325830573951315</v>
      </c>
      <c r="I11" s="18">
        <v>0.57199999999999995</v>
      </c>
      <c r="J11" s="18">
        <v>6.9000000000000006E-2</v>
      </c>
      <c r="K11" s="19">
        <f t="shared" si="7"/>
        <v>34.568800962717809</v>
      </c>
      <c r="L11" s="18">
        <v>7.2999999999999995E-2</v>
      </c>
      <c r="M11" s="18">
        <v>6.9000000000000006E-2</v>
      </c>
      <c r="N11" s="19">
        <f t="shared" si="8"/>
        <v>6.0269395218468889</v>
      </c>
      <c r="O11" s="18">
        <v>0.69699999999999995</v>
      </c>
      <c r="P11" s="18">
        <v>0.13900000000000001</v>
      </c>
      <c r="Q11" s="19">
        <f t="shared" si="9"/>
        <v>42.643498918357999</v>
      </c>
      <c r="R11" s="18">
        <v>0.57699999999999996</v>
      </c>
      <c r="S11" s="18">
        <v>8.8999999999999996E-2</v>
      </c>
      <c r="T11" s="19">
        <f t="shared" si="10"/>
        <v>35.029416209808574</v>
      </c>
      <c r="U11" s="18">
        <v>0.46500000000000002</v>
      </c>
      <c r="V11" s="18">
        <v>9.4E-2</v>
      </c>
      <c r="W11" s="19">
        <f t="shared" si="11"/>
        <v>28.464356658811035</v>
      </c>
      <c r="X11" s="18">
        <v>3.89</v>
      </c>
      <c r="Y11" s="18">
        <v>4.2220000000000004</v>
      </c>
      <c r="Z11" s="19">
        <f t="shared" si="12"/>
        <v>5.7408522015463879</v>
      </c>
      <c r="AA11" s="18">
        <v>1.294</v>
      </c>
      <c r="AB11" s="18">
        <v>0.111</v>
      </c>
      <c r="AC11" s="19">
        <f t="shared" si="13"/>
        <v>77.925125601438722</v>
      </c>
      <c r="AD11" s="18">
        <v>0.92500000000000004</v>
      </c>
      <c r="AE11" s="18">
        <v>0.14599999999999999</v>
      </c>
      <c r="AF11" s="19">
        <f t="shared" si="14"/>
        <v>56.18707680597025</v>
      </c>
      <c r="AG11" s="18">
        <v>7.1959999999999997</v>
      </c>
      <c r="AH11" s="18">
        <v>6.8559999999999999</v>
      </c>
      <c r="AI11" s="19">
        <f t="shared" si="15"/>
        <v>9.9391726013788482</v>
      </c>
      <c r="AJ11" s="18">
        <v>0.433</v>
      </c>
      <c r="AK11" s="18">
        <v>4.8000000000000001E-2</v>
      </c>
      <c r="AL11" s="19">
        <f t="shared" si="0"/>
        <v>26.139143061699631</v>
      </c>
      <c r="AM11" s="18">
        <v>0.66</v>
      </c>
      <c r="AN11" s="18">
        <v>7.6999999999999999E-2</v>
      </c>
      <c r="AO11" s="19">
        <f t="shared" si="1"/>
        <v>39.868589139822845</v>
      </c>
      <c r="AP11" s="18">
        <v>4.1740000000000004</v>
      </c>
      <c r="AQ11" s="18">
        <v>2.8180000000000001</v>
      </c>
      <c r="AR11" s="19">
        <f t="shared" si="2"/>
        <v>5.0362088916167886</v>
      </c>
      <c r="AS11" s="18">
        <v>0.26200000000000001</v>
      </c>
      <c r="AT11" s="18">
        <v>2.7E-2</v>
      </c>
      <c r="AU11" s="19">
        <f t="shared" si="3"/>
        <v>15.803252829718316</v>
      </c>
      <c r="AV11" s="18">
        <v>0.28699999999999998</v>
      </c>
      <c r="AW11" s="18">
        <v>2.9000000000000001E-2</v>
      </c>
      <c r="AX11" s="19">
        <f t="shared" si="4"/>
        <v>17.307686153845058</v>
      </c>
      <c r="AY11" s="18">
        <v>0.39400000000000002</v>
      </c>
      <c r="AZ11" s="18">
        <v>7.8E-2</v>
      </c>
      <c r="BA11" s="19">
        <f t="shared" si="16"/>
        <v>24.098796650455395</v>
      </c>
      <c r="BB11" s="19">
        <f t="shared" si="17"/>
        <v>999.61774678298571</v>
      </c>
      <c r="BD11" s="19">
        <f t="shared" si="18"/>
        <v>54.973410404624282</v>
      </c>
    </row>
    <row r="12" spans="1:56" ht="15.75" thickBot="1" x14ac:dyDescent="0.3">
      <c r="A12" s="16">
        <v>0.16666666666666666</v>
      </c>
      <c r="B12" s="17">
        <v>42725</v>
      </c>
      <c r="C12" s="18">
        <v>0.25480000000000003</v>
      </c>
      <c r="D12" s="18">
        <v>0</v>
      </c>
      <c r="E12" s="19">
        <f t="shared" si="5"/>
        <v>509.60000000000008</v>
      </c>
      <c r="F12" s="18">
        <v>0.46899999999999997</v>
      </c>
      <c r="G12" s="18">
        <v>4.5999999999999999E-2</v>
      </c>
      <c r="H12" s="19">
        <f t="shared" si="6"/>
        <v>28.275027851445167</v>
      </c>
      <c r="I12" s="18">
        <v>0.57099999999999995</v>
      </c>
      <c r="J12" s="18">
        <v>7.1999999999999995E-2</v>
      </c>
      <c r="K12" s="19">
        <f t="shared" si="7"/>
        <v>34.531290158347687</v>
      </c>
      <c r="L12" s="18">
        <v>7.1999999999999995E-2</v>
      </c>
      <c r="M12" s="18">
        <v>6.9000000000000006E-2</v>
      </c>
      <c r="N12" s="19">
        <f t="shared" si="8"/>
        <v>5.9834772498940776</v>
      </c>
      <c r="O12" s="18">
        <v>0.66500000000000004</v>
      </c>
      <c r="P12" s="18">
        <v>0.14399999999999999</v>
      </c>
      <c r="Q12" s="19">
        <f t="shared" si="9"/>
        <v>40.824742497656985</v>
      </c>
      <c r="R12" s="18">
        <v>0.56899999999999995</v>
      </c>
      <c r="S12" s="18">
        <v>8.3000000000000004E-2</v>
      </c>
      <c r="T12" s="19">
        <f t="shared" si="10"/>
        <v>34.501304323170153</v>
      </c>
      <c r="U12" s="18">
        <v>0.42799999999999999</v>
      </c>
      <c r="V12" s="18">
        <v>8.2000000000000003E-2</v>
      </c>
      <c r="W12" s="19">
        <f t="shared" si="11"/>
        <v>26.147061020313544</v>
      </c>
      <c r="X12" s="18">
        <v>3.9239999999999999</v>
      </c>
      <c r="Y12" s="18">
        <v>4.2640000000000002</v>
      </c>
      <c r="Z12" s="19">
        <f t="shared" si="12"/>
        <v>5.7947797197132527</v>
      </c>
      <c r="AA12" s="18">
        <v>1.26</v>
      </c>
      <c r="AB12" s="18">
        <v>0.11799999999999999</v>
      </c>
      <c r="AC12" s="19">
        <f t="shared" si="13"/>
        <v>75.930800074804964</v>
      </c>
      <c r="AD12" s="18">
        <v>0.91800000000000004</v>
      </c>
      <c r="AE12" s="18">
        <v>0.15</v>
      </c>
      <c r="AF12" s="19">
        <f t="shared" si="14"/>
        <v>55.810450634267418</v>
      </c>
      <c r="AG12" s="18">
        <v>7.202</v>
      </c>
      <c r="AH12" s="18">
        <v>6.8220000000000001</v>
      </c>
      <c r="AI12" s="19">
        <f t="shared" si="15"/>
        <v>9.9201052413772306</v>
      </c>
      <c r="AJ12" s="18">
        <v>0.41799999999999998</v>
      </c>
      <c r="AK12" s="18">
        <v>4.4999999999999998E-2</v>
      </c>
      <c r="AL12" s="19">
        <f t="shared" si="0"/>
        <v>25.224916253577533</v>
      </c>
      <c r="AM12" s="18">
        <v>0.62</v>
      </c>
      <c r="AN12" s="18">
        <v>4.5999999999999999E-2</v>
      </c>
      <c r="AO12" s="19">
        <f t="shared" si="1"/>
        <v>37.302246581137709</v>
      </c>
      <c r="AP12" s="18">
        <v>4.1539999999999999</v>
      </c>
      <c r="AQ12" s="18">
        <v>2.7879999999999998</v>
      </c>
      <c r="AR12" s="19">
        <f t="shared" si="2"/>
        <v>5.0028651790748864</v>
      </c>
      <c r="AS12" s="18">
        <v>0.23799999999999999</v>
      </c>
      <c r="AT12" s="18">
        <v>0.02</v>
      </c>
      <c r="AU12" s="19">
        <f t="shared" si="3"/>
        <v>14.330331468601834</v>
      </c>
      <c r="AV12" s="18">
        <v>0.25900000000000001</v>
      </c>
      <c r="AW12" s="18">
        <v>3.2000000000000001E-2</v>
      </c>
      <c r="AX12" s="19">
        <f t="shared" si="4"/>
        <v>15.658160811538499</v>
      </c>
      <c r="AY12" s="18">
        <v>0.36399999999999999</v>
      </c>
      <c r="AZ12" s="18">
        <v>7.2999999999999995E-2</v>
      </c>
      <c r="BA12" s="19">
        <f t="shared" si="16"/>
        <v>22.274873737015884</v>
      </c>
      <c r="BB12" s="19">
        <f t="shared" si="17"/>
        <v>984.0974328019372</v>
      </c>
      <c r="BD12" s="19">
        <f t="shared" si="18"/>
        <v>54.100578034682087</v>
      </c>
    </row>
    <row r="13" spans="1:56" ht="15.75" thickBot="1" x14ac:dyDescent="0.3">
      <c r="A13" s="16">
        <v>0.1875</v>
      </c>
      <c r="B13" s="17">
        <v>42725</v>
      </c>
      <c r="C13" s="18">
        <v>0.2576</v>
      </c>
      <c r="D13" s="18">
        <v>0</v>
      </c>
      <c r="E13" s="19">
        <f t="shared" si="5"/>
        <v>515.20000000000005</v>
      </c>
      <c r="F13" s="18">
        <v>0.45800000000000002</v>
      </c>
      <c r="G13" s="18">
        <v>4.4999999999999998E-2</v>
      </c>
      <c r="H13" s="19">
        <f t="shared" si="6"/>
        <v>27.612323335786144</v>
      </c>
      <c r="I13" s="18">
        <v>0.57199999999999995</v>
      </c>
      <c r="J13" s="18">
        <v>7.1999999999999995E-2</v>
      </c>
      <c r="K13" s="19">
        <f t="shared" si="7"/>
        <v>34.590819591330877</v>
      </c>
      <c r="L13" s="18">
        <v>7.1999999999999995E-2</v>
      </c>
      <c r="M13" s="18">
        <v>6.8000000000000005E-2</v>
      </c>
      <c r="N13" s="19">
        <f t="shared" si="8"/>
        <v>5.9421208335071753</v>
      </c>
      <c r="O13" s="18">
        <v>0.72899999999999998</v>
      </c>
      <c r="P13" s="18">
        <v>0.14799999999999999</v>
      </c>
      <c r="Q13" s="19">
        <f t="shared" si="9"/>
        <v>44.63229772261338</v>
      </c>
      <c r="R13" s="18">
        <v>0.56999999999999995</v>
      </c>
      <c r="S13" s="18">
        <v>8.5999999999999993E-2</v>
      </c>
      <c r="T13" s="19">
        <f t="shared" si="10"/>
        <v>34.587072729561832</v>
      </c>
      <c r="U13" s="18">
        <v>0.433</v>
      </c>
      <c r="V13" s="18">
        <v>7.8E-2</v>
      </c>
      <c r="W13" s="19">
        <f t="shared" si="11"/>
        <v>26.398159026720027</v>
      </c>
      <c r="X13" s="18">
        <v>3.92</v>
      </c>
      <c r="Y13" s="18">
        <v>4.2160000000000002</v>
      </c>
      <c r="Z13" s="19">
        <f t="shared" si="12"/>
        <v>5.7568269037725983</v>
      </c>
      <c r="AA13" s="18">
        <v>1.0840000000000001</v>
      </c>
      <c r="AB13" s="18">
        <v>0.104</v>
      </c>
      <c r="AC13" s="19">
        <f t="shared" si="13"/>
        <v>65.338650123797322</v>
      </c>
      <c r="AD13" s="18">
        <v>0.90200000000000002</v>
      </c>
      <c r="AE13" s="18">
        <v>0.14499999999999999</v>
      </c>
      <c r="AF13" s="19">
        <f t="shared" si="14"/>
        <v>54.814819164163993</v>
      </c>
      <c r="AG13" s="18">
        <v>7.33</v>
      </c>
      <c r="AH13" s="18">
        <v>6.9539999999999997</v>
      </c>
      <c r="AI13" s="19">
        <f t="shared" si="15"/>
        <v>10.103811953911256</v>
      </c>
      <c r="AJ13" s="18">
        <v>0.41699999999999998</v>
      </c>
      <c r="AK13" s="18">
        <v>4.2999999999999997E-2</v>
      </c>
      <c r="AL13" s="19">
        <f t="shared" si="0"/>
        <v>25.152669838408805</v>
      </c>
      <c r="AM13" s="18">
        <v>0.59899999999999998</v>
      </c>
      <c r="AN13" s="18">
        <v>3.3000000000000002E-2</v>
      </c>
      <c r="AO13" s="19">
        <f t="shared" si="1"/>
        <v>35.994499579796909</v>
      </c>
      <c r="AP13" s="18">
        <v>4.1619999999999999</v>
      </c>
      <c r="AQ13" s="18">
        <v>2.778</v>
      </c>
      <c r="AR13" s="19">
        <f t="shared" si="2"/>
        <v>5.0039512387712168</v>
      </c>
      <c r="AS13" s="18">
        <v>0.28299999999999997</v>
      </c>
      <c r="AT13" s="18">
        <v>2.9000000000000001E-2</v>
      </c>
      <c r="AU13" s="19">
        <f t="shared" si="3"/>
        <v>17.068919122193996</v>
      </c>
      <c r="AV13" s="18">
        <v>0.26500000000000001</v>
      </c>
      <c r="AW13" s="18">
        <v>3.1E-2</v>
      </c>
      <c r="AX13" s="19">
        <f t="shared" si="4"/>
        <v>16.008422783022695</v>
      </c>
      <c r="AY13" s="18">
        <v>0.38500000000000001</v>
      </c>
      <c r="AZ13" s="18">
        <v>7.0999999999999994E-2</v>
      </c>
      <c r="BA13" s="19">
        <f t="shared" si="16"/>
        <v>23.489521067914517</v>
      </c>
      <c r="BB13" s="19">
        <f t="shared" si="17"/>
        <v>984.77688501527268</v>
      </c>
      <c r="BD13" s="19">
        <f t="shared" si="18"/>
        <v>54.147514450867057</v>
      </c>
    </row>
    <row r="14" spans="1:56" ht="15.75" thickBot="1" x14ac:dyDescent="0.3">
      <c r="A14" s="16">
        <v>0.20833333333333334</v>
      </c>
      <c r="B14" s="17">
        <v>42725</v>
      </c>
      <c r="C14" s="18">
        <v>0.25600000000000001</v>
      </c>
      <c r="D14" s="18">
        <v>0</v>
      </c>
      <c r="E14" s="19">
        <f t="shared" si="5"/>
        <v>512</v>
      </c>
      <c r="F14" s="18">
        <v>0.442</v>
      </c>
      <c r="G14" s="18">
        <v>4.2999999999999997E-2</v>
      </c>
      <c r="H14" s="19">
        <f t="shared" si="6"/>
        <v>26.645202194766696</v>
      </c>
      <c r="I14" s="18">
        <v>0.6</v>
      </c>
      <c r="J14" s="18">
        <v>7.1999999999999995E-2</v>
      </c>
      <c r="K14" s="19">
        <f t="shared" si="7"/>
        <v>36.258273538600811</v>
      </c>
      <c r="L14" s="18">
        <v>7.1999999999999995E-2</v>
      </c>
      <c r="M14" s="18">
        <v>6.9000000000000006E-2</v>
      </c>
      <c r="N14" s="19">
        <f t="shared" si="8"/>
        <v>5.9834772498940776</v>
      </c>
      <c r="O14" s="18">
        <v>0.66500000000000004</v>
      </c>
      <c r="P14" s="18">
        <v>0.14499999999999999</v>
      </c>
      <c r="Q14" s="19">
        <f t="shared" si="9"/>
        <v>40.83748278236552</v>
      </c>
      <c r="R14" s="18">
        <v>0.56499999999999995</v>
      </c>
      <c r="S14" s="18">
        <v>8.7999999999999995E-2</v>
      </c>
      <c r="T14" s="19">
        <f t="shared" si="10"/>
        <v>34.308721923149506</v>
      </c>
      <c r="U14" s="18">
        <v>0.46100000000000002</v>
      </c>
      <c r="V14" s="18">
        <v>7.1999999999999995E-2</v>
      </c>
      <c r="W14" s="19">
        <f t="shared" si="11"/>
        <v>27.995321037630557</v>
      </c>
      <c r="X14" s="18">
        <v>3.9</v>
      </c>
      <c r="Y14" s="18">
        <v>4.1900000000000004</v>
      </c>
      <c r="Z14" s="19">
        <f t="shared" si="12"/>
        <v>5.724168061823482</v>
      </c>
      <c r="AA14" s="18">
        <v>1.121</v>
      </c>
      <c r="AB14" s="18">
        <v>0.11</v>
      </c>
      <c r="AC14" s="19">
        <f t="shared" si="13"/>
        <v>67.583042251736487</v>
      </c>
      <c r="AD14" s="18">
        <v>0.89500000000000002</v>
      </c>
      <c r="AE14" s="18">
        <v>0.13500000000000001</v>
      </c>
      <c r="AF14" s="19">
        <f t="shared" si="14"/>
        <v>54.307458051357919</v>
      </c>
      <c r="AG14" s="18">
        <v>7.234</v>
      </c>
      <c r="AH14" s="18">
        <v>6.8840000000000003</v>
      </c>
      <c r="AI14" s="19">
        <f t="shared" si="15"/>
        <v>9.9860008011215378</v>
      </c>
      <c r="AJ14" s="18">
        <v>0.42299999999999999</v>
      </c>
      <c r="AK14" s="18">
        <v>4.2000000000000003E-2</v>
      </c>
      <c r="AL14" s="19">
        <f t="shared" si="0"/>
        <v>25.50479954832031</v>
      </c>
      <c r="AM14" s="18">
        <v>0.60599999999999998</v>
      </c>
      <c r="AN14" s="18">
        <v>4.8000000000000001E-2</v>
      </c>
      <c r="AO14" s="19">
        <f t="shared" si="1"/>
        <v>36.47388106577089</v>
      </c>
      <c r="AP14" s="18">
        <v>4.1539999999999999</v>
      </c>
      <c r="AQ14" s="18">
        <v>2.77</v>
      </c>
      <c r="AR14" s="19">
        <f t="shared" si="2"/>
        <v>4.9928564970365406</v>
      </c>
      <c r="AS14" s="18">
        <v>0.312</v>
      </c>
      <c r="AT14" s="18">
        <v>2.3E-2</v>
      </c>
      <c r="AU14" s="19">
        <f t="shared" si="3"/>
        <v>18.770796466852438</v>
      </c>
      <c r="AV14" s="18">
        <v>0.255</v>
      </c>
      <c r="AW14" s="18">
        <v>3.2000000000000001E-2</v>
      </c>
      <c r="AX14" s="19">
        <f t="shared" si="4"/>
        <v>15.42</v>
      </c>
      <c r="AY14" s="18">
        <v>0.34300000000000003</v>
      </c>
      <c r="AZ14" s="18">
        <v>6.3E-2</v>
      </c>
      <c r="BA14" s="19">
        <f t="shared" si="16"/>
        <v>20.924263427896335</v>
      </c>
      <c r="BB14" s="19">
        <f t="shared" si="17"/>
        <v>980.5497448983233</v>
      </c>
      <c r="BD14" s="19">
        <f t="shared" si="18"/>
        <v>53.924161849710984</v>
      </c>
    </row>
    <row r="15" spans="1:56" ht="15.75" thickBot="1" x14ac:dyDescent="0.3">
      <c r="A15" s="16">
        <v>0.22916666666666666</v>
      </c>
      <c r="B15" s="17">
        <v>42725</v>
      </c>
      <c r="C15" s="18">
        <v>0.25619999999999998</v>
      </c>
      <c r="D15" s="18">
        <v>0</v>
      </c>
      <c r="E15" s="19">
        <f t="shared" si="5"/>
        <v>512.4</v>
      </c>
      <c r="F15" s="18">
        <v>0.47399999999999998</v>
      </c>
      <c r="G15" s="18">
        <v>6.2E-2</v>
      </c>
      <c r="H15" s="19">
        <f t="shared" si="6"/>
        <v>28.682259325234476</v>
      </c>
      <c r="I15" s="18">
        <v>0.57899999999999996</v>
      </c>
      <c r="J15" s="18">
        <v>7.0999999999999994E-2</v>
      </c>
      <c r="K15" s="19">
        <f t="shared" si="7"/>
        <v>35.000217142183565</v>
      </c>
      <c r="L15" s="18">
        <v>7.0999999999999994E-2</v>
      </c>
      <c r="M15" s="18">
        <v>6.7000000000000004E-2</v>
      </c>
      <c r="N15" s="19">
        <f t="shared" si="8"/>
        <v>5.8573031336955745</v>
      </c>
      <c r="O15" s="18">
        <v>0.75800000000000001</v>
      </c>
      <c r="P15" s="18">
        <v>0.13900000000000001</v>
      </c>
      <c r="Q15" s="19">
        <f t="shared" si="9"/>
        <v>46.238360697585293</v>
      </c>
      <c r="R15" s="18">
        <v>0.59</v>
      </c>
      <c r="S15" s="18">
        <v>9.2999999999999999E-2</v>
      </c>
      <c r="T15" s="19">
        <f t="shared" si="10"/>
        <v>35.837081354373716</v>
      </c>
      <c r="U15" s="18">
        <v>0.51600000000000001</v>
      </c>
      <c r="V15" s="18">
        <v>8.1000000000000003E-2</v>
      </c>
      <c r="W15" s="19">
        <f t="shared" si="11"/>
        <v>31.339132087535543</v>
      </c>
      <c r="X15" s="18">
        <v>3.8460000000000001</v>
      </c>
      <c r="Y15" s="18">
        <v>4.1139999999999999</v>
      </c>
      <c r="Z15" s="19">
        <f t="shared" si="12"/>
        <v>5.63175922780795</v>
      </c>
      <c r="AA15" s="18">
        <v>1.345</v>
      </c>
      <c r="AB15" s="18">
        <v>0.10299999999999999</v>
      </c>
      <c r="AC15" s="19">
        <f t="shared" si="13"/>
        <v>80.936286052672315</v>
      </c>
      <c r="AD15" s="18">
        <v>0.89300000000000002</v>
      </c>
      <c r="AE15" s="18">
        <v>0.14099999999999999</v>
      </c>
      <c r="AF15" s="19">
        <f t="shared" si="14"/>
        <v>54.243783053913191</v>
      </c>
      <c r="AG15" s="18">
        <v>7.2480000000000002</v>
      </c>
      <c r="AH15" s="18">
        <v>6.9180000000000001</v>
      </c>
      <c r="AI15" s="19">
        <f t="shared" si="15"/>
        <v>10.019592207270714</v>
      </c>
      <c r="AJ15" s="18">
        <v>0.435</v>
      </c>
      <c r="AK15" s="18">
        <v>4.2000000000000003E-2</v>
      </c>
      <c r="AL15" s="19">
        <f t="shared" si="0"/>
        <v>26.221372961765368</v>
      </c>
      <c r="AM15" s="18">
        <v>0.623</v>
      </c>
      <c r="AN15" s="18">
        <v>4.1000000000000002E-2</v>
      </c>
      <c r="AO15" s="19">
        <f t="shared" si="1"/>
        <v>37.460859573693718</v>
      </c>
      <c r="AP15" s="18">
        <v>4.0839999999999996</v>
      </c>
      <c r="AQ15" s="18">
        <v>2.6560000000000001</v>
      </c>
      <c r="AR15" s="19">
        <f t="shared" si="2"/>
        <v>4.8716929295677076</v>
      </c>
      <c r="AS15" s="18">
        <v>0.26500000000000001</v>
      </c>
      <c r="AT15" s="18">
        <v>2.5000000000000001E-2</v>
      </c>
      <c r="AU15" s="19">
        <f t="shared" si="3"/>
        <v>15.970597985047398</v>
      </c>
      <c r="AV15" s="18">
        <v>0.27900000000000003</v>
      </c>
      <c r="AW15" s="18">
        <v>2.8000000000000001E-2</v>
      </c>
      <c r="AX15" s="19">
        <f t="shared" si="4"/>
        <v>16.824089871371946</v>
      </c>
      <c r="AY15" s="18">
        <v>0.38500000000000001</v>
      </c>
      <c r="AZ15" s="18">
        <v>7.0000000000000007E-2</v>
      </c>
      <c r="BA15" s="19">
        <f t="shared" si="16"/>
        <v>23.478713763747791</v>
      </c>
      <c r="BB15" s="19">
        <f t="shared" si="17"/>
        <v>1008.0551013674666</v>
      </c>
      <c r="BD15" s="19">
        <f t="shared" si="18"/>
        <v>55.512023121387287</v>
      </c>
    </row>
    <row r="16" spans="1:56" ht="15.75" thickBot="1" x14ac:dyDescent="0.3">
      <c r="A16" s="16">
        <v>0.25</v>
      </c>
      <c r="B16" s="17">
        <v>42725</v>
      </c>
      <c r="C16" s="18">
        <v>0.25540000000000002</v>
      </c>
      <c r="D16" s="18">
        <v>0</v>
      </c>
      <c r="E16" s="19">
        <f t="shared" si="5"/>
        <v>510.8</v>
      </c>
      <c r="F16" s="18">
        <v>0.44600000000000001</v>
      </c>
      <c r="G16" s="18">
        <v>3.6999999999999998E-2</v>
      </c>
      <c r="H16" s="19">
        <f t="shared" si="6"/>
        <v>26.85192730513026</v>
      </c>
      <c r="I16" s="18">
        <v>0.55300000000000005</v>
      </c>
      <c r="J16" s="18">
        <v>7.3999999999999996E-2</v>
      </c>
      <c r="K16" s="19">
        <f t="shared" si="7"/>
        <v>33.475752418728398</v>
      </c>
      <c r="L16" s="18">
        <v>7.0999999999999994E-2</v>
      </c>
      <c r="M16" s="18">
        <v>6.6000000000000003E-2</v>
      </c>
      <c r="N16" s="19">
        <f t="shared" si="8"/>
        <v>5.8162874757013165</v>
      </c>
      <c r="O16" s="18">
        <v>0.67300000000000004</v>
      </c>
      <c r="P16" s="18">
        <v>0.14699999999999999</v>
      </c>
      <c r="Q16" s="19">
        <f t="shared" si="9"/>
        <v>41.332031162283812</v>
      </c>
      <c r="R16" s="18">
        <v>0.58599999999999997</v>
      </c>
      <c r="S16" s="18">
        <v>8.2000000000000003E-2</v>
      </c>
      <c r="T16" s="19">
        <f t="shared" si="10"/>
        <v>35.502563287740223</v>
      </c>
      <c r="U16" s="18">
        <v>0.57899999999999996</v>
      </c>
      <c r="V16" s="18">
        <v>8.5999999999999993E-2</v>
      </c>
      <c r="W16" s="19">
        <f t="shared" si="11"/>
        <v>35.121121849963735</v>
      </c>
      <c r="X16" s="18">
        <v>3.8780000000000001</v>
      </c>
      <c r="Y16" s="18">
        <v>4.1479999999999997</v>
      </c>
      <c r="Z16" s="19">
        <f t="shared" si="12"/>
        <v>5.6784494362457787</v>
      </c>
      <c r="AA16" s="18">
        <v>1.3120000000000001</v>
      </c>
      <c r="AB16" s="18">
        <v>0.115</v>
      </c>
      <c r="AC16" s="19">
        <f t="shared" si="13"/>
        <v>79.021822302450104</v>
      </c>
      <c r="AD16" s="18">
        <v>0.89400000000000002</v>
      </c>
      <c r="AE16" s="18">
        <v>0.14699999999999999</v>
      </c>
      <c r="AF16" s="19">
        <f t="shared" si="14"/>
        <v>54.360298012428153</v>
      </c>
      <c r="AG16" s="18">
        <v>7.226</v>
      </c>
      <c r="AH16" s="18">
        <v>6.8819999999999997</v>
      </c>
      <c r="AI16" s="19">
        <f t="shared" si="15"/>
        <v>9.9788275864452132</v>
      </c>
      <c r="AJ16" s="18">
        <v>0.43</v>
      </c>
      <c r="AK16" s="18">
        <v>4.7E-2</v>
      </c>
      <c r="AL16" s="19">
        <f t="shared" si="0"/>
        <v>25.953658701616618</v>
      </c>
      <c r="AM16" s="18">
        <v>0.59099999999999997</v>
      </c>
      <c r="AN16" s="18">
        <v>4.2999999999999997E-2</v>
      </c>
      <c r="AO16" s="19">
        <f t="shared" si="1"/>
        <v>35.55373398111653</v>
      </c>
      <c r="AP16" s="18">
        <v>4.1159999999999997</v>
      </c>
      <c r="AQ16" s="18">
        <v>2.7040000000000002</v>
      </c>
      <c r="AR16" s="19">
        <f t="shared" si="2"/>
        <v>4.9247408053622479</v>
      </c>
      <c r="AS16" s="18">
        <v>0.26600000000000001</v>
      </c>
      <c r="AT16" s="18">
        <v>1.4999999999999999E-2</v>
      </c>
      <c r="AU16" s="19">
        <f t="shared" si="3"/>
        <v>15.985355798354947</v>
      </c>
      <c r="AV16" s="18">
        <v>0.249</v>
      </c>
      <c r="AW16" s="18">
        <v>2.8000000000000001E-2</v>
      </c>
      <c r="AX16" s="19">
        <f t="shared" si="4"/>
        <v>15.034161100640105</v>
      </c>
      <c r="AY16" s="18">
        <v>0.39200000000000002</v>
      </c>
      <c r="AZ16" s="18">
        <v>6.8000000000000005E-2</v>
      </c>
      <c r="BA16" s="19">
        <f t="shared" si="16"/>
        <v>23.871254680054001</v>
      </c>
      <c r="BB16" s="19">
        <f t="shared" si="17"/>
        <v>996.21298590426147</v>
      </c>
      <c r="BD16" s="19">
        <f t="shared" si="18"/>
        <v>54.828901734104051</v>
      </c>
    </row>
    <row r="17" spans="1:56" ht="15.75" thickBot="1" x14ac:dyDescent="0.3">
      <c r="A17" s="16">
        <v>0.27083333333333331</v>
      </c>
      <c r="B17" s="17">
        <v>42725</v>
      </c>
      <c r="C17" s="18">
        <v>0.25359999999999999</v>
      </c>
      <c r="D17" s="18">
        <v>0</v>
      </c>
      <c r="E17" s="19">
        <f t="shared" si="5"/>
        <v>507.2</v>
      </c>
      <c r="F17" s="18">
        <v>0.48099999999999998</v>
      </c>
      <c r="G17" s="18">
        <v>4.2000000000000003E-2</v>
      </c>
      <c r="H17" s="19">
        <f t="shared" si="6"/>
        <v>28.96981187374195</v>
      </c>
      <c r="I17" s="18">
        <v>0.55500000000000005</v>
      </c>
      <c r="J17" s="18">
        <v>6.9000000000000006E-2</v>
      </c>
      <c r="K17" s="19">
        <f t="shared" si="7"/>
        <v>33.556364522993249</v>
      </c>
      <c r="L17" s="18">
        <v>7.0000000000000007E-2</v>
      </c>
      <c r="M17" s="18">
        <v>6.6000000000000003E-2</v>
      </c>
      <c r="N17" s="19">
        <f t="shared" si="8"/>
        <v>5.7724864659867325</v>
      </c>
      <c r="O17" s="18">
        <v>0.70299999999999996</v>
      </c>
      <c r="P17" s="18">
        <v>0.15</v>
      </c>
      <c r="Q17" s="19">
        <f t="shared" si="9"/>
        <v>43.129484114698151</v>
      </c>
      <c r="R17" s="18">
        <v>0.55600000000000005</v>
      </c>
      <c r="S17" s="18">
        <v>8.1000000000000003E-2</v>
      </c>
      <c r="T17" s="19">
        <f t="shared" si="10"/>
        <v>33.71215211166443</v>
      </c>
      <c r="U17" s="18">
        <v>0.57499999999999996</v>
      </c>
      <c r="V17" s="18">
        <v>8.8999999999999996E-2</v>
      </c>
      <c r="W17" s="19">
        <f t="shared" si="11"/>
        <v>34.910823536548087</v>
      </c>
      <c r="X17" s="18">
        <v>3.8460000000000001</v>
      </c>
      <c r="Y17" s="18">
        <v>4.09</v>
      </c>
      <c r="Z17" s="19">
        <f t="shared" si="12"/>
        <v>5.6142511522018674</v>
      </c>
      <c r="AA17" s="18">
        <v>1.2749999999999999</v>
      </c>
      <c r="AB17" s="18">
        <v>0.105</v>
      </c>
      <c r="AC17" s="19">
        <f t="shared" si="13"/>
        <v>76.758973416793424</v>
      </c>
      <c r="AD17" s="18">
        <v>0.90800000000000003</v>
      </c>
      <c r="AE17" s="18">
        <v>0.154</v>
      </c>
      <c r="AF17" s="19">
        <f t="shared" si="14"/>
        <v>55.258012993592168</v>
      </c>
      <c r="AG17" s="18">
        <v>7.202</v>
      </c>
      <c r="AH17" s="18">
        <v>6.79</v>
      </c>
      <c r="AI17" s="19">
        <f t="shared" si="15"/>
        <v>9.8981262873333762</v>
      </c>
      <c r="AJ17" s="18">
        <v>0.432</v>
      </c>
      <c r="AK17" s="18">
        <v>4.1000000000000002E-2</v>
      </c>
      <c r="AL17" s="19">
        <f t="shared" si="0"/>
        <v>26.03647441571151</v>
      </c>
      <c r="AM17" s="18">
        <v>0.59399999999999997</v>
      </c>
      <c r="AN17" s="18">
        <v>3.6999999999999998E-2</v>
      </c>
      <c r="AO17" s="19">
        <f t="shared" si="1"/>
        <v>35.709074476944934</v>
      </c>
      <c r="AP17" s="18">
        <v>4.0720000000000001</v>
      </c>
      <c r="AQ17" s="18">
        <v>2.6659999999999999</v>
      </c>
      <c r="AR17" s="19">
        <f t="shared" si="2"/>
        <v>4.867107970859081</v>
      </c>
      <c r="AS17" s="18">
        <v>0.33100000000000002</v>
      </c>
      <c r="AT17" s="18">
        <v>2.3E-2</v>
      </c>
      <c r="AU17" s="19">
        <f t="shared" si="3"/>
        <v>19.907887883951929</v>
      </c>
      <c r="AV17" s="18">
        <v>0.25</v>
      </c>
      <c r="AW17" s="18">
        <v>2.9000000000000001E-2</v>
      </c>
      <c r="AX17" s="19">
        <f t="shared" si="4"/>
        <v>15.10058277021122</v>
      </c>
      <c r="AY17" s="18">
        <v>0.36599999999999999</v>
      </c>
      <c r="AZ17" s="18">
        <v>7.0000000000000007E-2</v>
      </c>
      <c r="BA17" s="19">
        <f t="shared" si="16"/>
        <v>22.358032113761709</v>
      </c>
      <c r="BB17" s="19">
        <f t="shared" si="17"/>
        <v>995.47764610699403</v>
      </c>
      <c r="BD17" s="19">
        <f t="shared" si="18"/>
        <v>54.802312138728318</v>
      </c>
    </row>
    <row r="18" spans="1:56" ht="15.75" thickBot="1" x14ac:dyDescent="0.3">
      <c r="A18" s="16">
        <v>0.29166666666666669</v>
      </c>
      <c r="B18" s="17">
        <v>42725</v>
      </c>
      <c r="C18" s="18">
        <v>0.25280000000000002</v>
      </c>
      <c r="D18" s="18">
        <v>0</v>
      </c>
      <c r="E18" s="19">
        <f t="shared" si="5"/>
        <v>505.6</v>
      </c>
      <c r="F18" s="18">
        <v>0.46500000000000002</v>
      </c>
      <c r="G18" s="18">
        <v>3.5000000000000003E-2</v>
      </c>
      <c r="H18" s="19">
        <f t="shared" si="6"/>
        <v>27.978920636793696</v>
      </c>
      <c r="I18" s="18">
        <v>0.56000000000000005</v>
      </c>
      <c r="J18" s="18">
        <v>6.9000000000000006E-2</v>
      </c>
      <c r="K18" s="19">
        <f t="shared" si="7"/>
        <v>33.854092810175857</v>
      </c>
      <c r="L18" s="18">
        <v>7.0000000000000007E-2</v>
      </c>
      <c r="M18" s="18">
        <v>6.4000000000000001E-2</v>
      </c>
      <c r="N18" s="19">
        <f t="shared" si="8"/>
        <v>5.6908347366621008</v>
      </c>
      <c r="O18" s="18">
        <v>0.71199999999999997</v>
      </c>
      <c r="P18" s="18">
        <v>0.14099999999999999</v>
      </c>
      <c r="Q18" s="19">
        <f t="shared" si="9"/>
        <v>43.549626864073133</v>
      </c>
      <c r="R18" s="18">
        <v>0.58899999999999997</v>
      </c>
      <c r="S18" s="18">
        <v>0.08</v>
      </c>
      <c r="T18" s="19">
        <f t="shared" si="10"/>
        <v>35.664486537731058</v>
      </c>
      <c r="U18" s="18">
        <v>0.61</v>
      </c>
      <c r="V18" s="18">
        <v>8.4000000000000005E-2</v>
      </c>
      <c r="W18" s="19">
        <f t="shared" si="11"/>
        <v>36.945386721483914</v>
      </c>
      <c r="X18" s="18">
        <v>3.78</v>
      </c>
      <c r="Y18" s="18">
        <v>4.0679999999999996</v>
      </c>
      <c r="Z18" s="19">
        <f t="shared" si="12"/>
        <v>5.553109399246515</v>
      </c>
      <c r="AA18" s="18">
        <v>1.2509999999999999</v>
      </c>
      <c r="AB18" s="18">
        <v>0.107</v>
      </c>
      <c r="AC18" s="19">
        <f t="shared" si="13"/>
        <v>75.334056043730968</v>
      </c>
      <c r="AD18" s="18">
        <v>0.89400000000000002</v>
      </c>
      <c r="AE18" s="18">
        <v>0.157</v>
      </c>
      <c r="AF18" s="19">
        <f t="shared" si="14"/>
        <v>54.460866684253205</v>
      </c>
      <c r="AG18" s="18">
        <v>7.1260000000000003</v>
      </c>
      <c r="AH18" s="18">
        <v>6.7</v>
      </c>
      <c r="AI18" s="19">
        <f t="shared" si="15"/>
        <v>9.7810978933859971</v>
      </c>
      <c r="AJ18" s="18">
        <v>0.41099999999999998</v>
      </c>
      <c r="AK18" s="18">
        <v>3.7999999999999999E-2</v>
      </c>
      <c r="AL18" s="19">
        <f t="shared" si="0"/>
        <v>24.765177164720626</v>
      </c>
      <c r="AM18" s="18">
        <v>0.58299999999999996</v>
      </c>
      <c r="AN18" s="18">
        <v>3.7999999999999999E-2</v>
      </c>
      <c r="AO18" s="19">
        <f t="shared" si="1"/>
        <v>35.054226563996529</v>
      </c>
      <c r="AP18" s="18">
        <v>4.05</v>
      </c>
      <c r="AQ18" s="18">
        <v>2.6480000000000001</v>
      </c>
      <c r="AR18" s="19">
        <f t="shared" si="2"/>
        <v>4.8388432501993695</v>
      </c>
      <c r="AS18" s="18">
        <v>0.29799999999999999</v>
      </c>
      <c r="AT18" s="18">
        <v>1.7000000000000001E-2</v>
      </c>
      <c r="AU18" s="19">
        <f t="shared" si="3"/>
        <v>17.909070327630076</v>
      </c>
      <c r="AV18" s="18">
        <v>0.26800000000000002</v>
      </c>
      <c r="AW18" s="18">
        <v>3.2000000000000001E-2</v>
      </c>
      <c r="AX18" s="19">
        <f t="shared" si="4"/>
        <v>16.194221191523845</v>
      </c>
      <c r="AY18" s="18">
        <v>0.37</v>
      </c>
      <c r="AZ18" s="18">
        <v>6.0999999999999999E-2</v>
      </c>
      <c r="BA18" s="19">
        <f t="shared" si="16"/>
        <v>22.499679997724414</v>
      </c>
      <c r="BB18" s="19">
        <f t="shared" si="17"/>
        <v>992.04969682333126</v>
      </c>
      <c r="BD18" s="19">
        <f t="shared" si="18"/>
        <v>54.648323699421965</v>
      </c>
    </row>
    <row r="19" spans="1:56" ht="15.75" thickBot="1" x14ac:dyDescent="0.3">
      <c r="A19" s="16">
        <v>0.3125</v>
      </c>
      <c r="B19" s="17">
        <v>42725</v>
      </c>
      <c r="C19" s="18">
        <v>0.25040000000000001</v>
      </c>
      <c r="D19" s="18">
        <v>0</v>
      </c>
      <c r="E19" s="19">
        <f t="shared" si="5"/>
        <v>500.8</v>
      </c>
      <c r="F19" s="18">
        <v>0.41199999999999998</v>
      </c>
      <c r="G19" s="18">
        <v>4.2999999999999997E-2</v>
      </c>
      <c r="H19" s="19">
        <f t="shared" si="6"/>
        <v>24.854271262702511</v>
      </c>
      <c r="I19" s="18">
        <v>0.56100000000000005</v>
      </c>
      <c r="J19" s="18">
        <v>5.6000000000000001E-2</v>
      </c>
      <c r="K19" s="19">
        <f t="shared" si="7"/>
        <v>33.827284845225172</v>
      </c>
      <c r="L19" s="18">
        <v>7.0000000000000007E-2</v>
      </c>
      <c r="M19" s="18">
        <v>6.6000000000000003E-2</v>
      </c>
      <c r="N19" s="19">
        <f t="shared" si="8"/>
        <v>5.7724864659867325</v>
      </c>
      <c r="O19" s="18">
        <v>0.69599999999999995</v>
      </c>
      <c r="P19" s="18">
        <v>0.14499999999999999</v>
      </c>
      <c r="Q19" s="19">
        <f t="shared" si="9"/>
        <v>42.656624339016794</v>
      </c>
      <c r="R19" s="18">
        <v>0.53500000000000003</v>
      </c>
      <c r="S19" s="18">
        <v>8.2000000000000003E-2</v>
      </c>
      <c r="T19" s="19">
        <f t="shared" si="10"/>
        <v>32.47485796735684</v>
      </c>
      <c r="U19" s="18">
        <v>0.58099999999999996</v>
      </c>
      <c r="V19" s="18">
        <v>8.1000000000000003E-2</v>
      </c>
      <c r="W19" s="19">
        <f t="shared" si="11"/>
        <v>35.197147611702853</v>
      </c>
      <c r="X19" s="18">
        <v>3.7679999999999998</v>
      </c>
      <c r="Y19" s="18">
        <v>4.048</v>
      </c>
      <c r="Z19" s="19">
        <f t="shared" si="12"/>
        <v>5.5302918548662507</v>
      </c>
      <c r="AA19" s="18">
        <v>1.276</v>
      </c>
      <c r="AB19" s="18">
        <v>0.106</v>
      </c>
      <c r="AC19" s="19">
        <f t="shared" si="13"/>
        <v>76.823715088506361</v>
      </c>
      <c r="AD19" s="18">
        <v>0.96</v>
      </c>
      <c r="AE19" s="18">
        <v>0.161</v>
      </c>
      <c r="AF19" s="19">
        <f t="shared" si="14"/>
        <v>58.404414216735361</v>
      </c>
      <c r="AG19" s="18">
        <v>7.0339999999999998</v>
      </c>
      <c r="AH19" s="18">
        <v>6.5880000000000001</v>
      </c>
      <c r="AI19" s="19">
        <f t="shared" si="15"/>
        <v>9.6373699731825173</v>
      </c>
      <c r="AJ19" s="18">
        <v>0.44500000000000001</v>
      </c>
      <c r="AK19" s="18">
        <v>4.2999999999999997E-2</v>
      </c>
      <c r="AL19" s="19">
        <f t="shared" si="0"/>
        <v>26.824362061379951</v>
      </c>
      <c r="AM19" s="18">
        <v>0.59199999999999997</v>
      </c>
      <c r="AN19" s="18">
        <v>4.2999999999999997E-2</v>
      </c>
      <c r="AO19" s="19">
        <f t="shared" si="1"/>
        <v>35.613576063068983</v>
      </c>
      <c r="AP19" s="18">
        <v>4.0060000000000002</v>
      </c>
      <c r="AQ19" s="18">
        <v>2.58</v>
      </c>
      <c r="AR19" s="19">
        <f t="shared" si="2"/>
        <v>4.7649172080950164</v>
      </c>
      <c r="AS19" s="18">
        <v>0.29299999999999998</v>
      </c>
      <c r="AT19" s="18">
        <v>2.5000000000000001E-2</v>
      </c>
      <c r="AU19" s="19">
        <f t="shared" si="3"/>
        <v>17.643877124940538</v>
      </c>
      <c r="AV19" s="18">
        <v>0.26</v>
      </c>
      <c r="AW19" s="18">
        <v>2.9000000000000001E-2</v>
      </c>
      <c r="AX19" s="19">
        <f t="shared" si="4"/>
        <v>15.696738514736111</v>
      </c>
      <c r="AY19" s="18">
        <v>0.35099999999999998</v>
      </c>
      <c r="AZ19" s="18">
        <v>6.3E-2</v>
      </c>
      <c r="BA19" s="19">
        <f t="shared" si="16"/>
        <v>21.396541776651667</v>
      </c>
      <c r="BB19" s="19">
        <f t="shared" si="17"/>
        <v>983.91747637415381</v>
      </c>
      <c r="BD19" s="19">
        <f t="shared" si="18"/>
        <v>54.192369942196535</v>
      </c>
    </row>
    <row r="20" spans="1:56" ht="15.75" thickBot="1" x14ac:dyDescent="0.3">
      <c r="A20" s="16">
        <v>0.33333333333333331</v>
      </c>
      <c r="B20" s="17">
        <v>42725</v>
      </c>
      <c r="C20" s="18">
        <v>0.24840000000000001</v>
      </c>
      <c r="D20" s="18">
        <v>0</v>
      </c>
      <c r="E20" s="19">
        <f t="shared" si="5"/>
        <v>496.8</v>
      </c>
      <c r="F20" s="18">
        <v>0.40300000000000002</v>
      </c>
      <c r="G20" s="18">
        <v>0.06</v>
      </c>
      <c r="H20" s="19">
        <f t="shared" si="6"/>
        <v>24.446521224910512</v>
      </c>
      <c r="I20" s="18">
        <v>0.51300000000000001</v>
      </c>
      <c r="J20" s="18">
        <v>6.5000000000000002E-2</v>
      </c>
      <c r="K20" s="19">
        <f t="shared" si="7"/>
        <v>31.026092245076558</v>
      </c>
      <c r="L20" s="18">
        <v>6.9000000000000006E-2</v>
      </c>
      <c r="M20" s="18">
        <v>6.5000000000000002E-2</v>
      </c>
      <c r="N20" s="19">
        <f t="shared" si="8"/>
        <v>5.6876708765539519</v>
      </c>
      <c r="O20" s="18">
        <v>0.68799999999999994</v>
      </c>
      <c r="P20" s="18">
        <v>0.14000000000000001</v>
      </c>
      <c r="Q20" s="19">
        <f t="shared" si="9"/>
        <v>42.125982481124403</v>
      </c>
      <c r="R20" s="18">
        <v>0.53200000000000003</v>
      </c>
      <c r="S20" s="18">
        <v>7.8E-2</v>
      </c>
      <c r="T20" s="19">
        <f t="shared" si="10"/>
        <v>32.261258499940766</v>
      </c>
      <c r="U20" s="18">
        <v>0.55800000000000005</v>
      </c>
      <c r="V20" s="18">
        <v>7.9000000000000001E-2</v>
      </c>
      <c r="W20" s="19">
        <f t="shared" si="11"/>
        <v>33.813872892645712</v>
      </c>
      <c r="X20" s="18">
        <v>3.7519999999999998</v>
      </c>
      <c r="Y20" s="18">
        <v>4.0039999999999996</v>
      </c>
      <c r="Z20" s="19">
        <f t="shared" si="12"/>
        <v>5.4872142294610651</v>
      </c>
      <c r="AA20" s="18">
        <v>1.151</v>
      </c>
      <c r="AB20" s="18">
        <v>0.106</v>
      </c>
      <c r="AC20" s="19">
        <f t="shared" si="13"/>
        <v>69.352240050340129</v>
      </c>
      <c r="AD20" s="18">
        <v>0.90800000000000003</v>
      </c>
      <c r="AE20" s="18">
        <v>0.14000000000000001</v>
      </c>
      <c r="AF20" s="19">
        <f t="shared" si="14"/>
        <v>55.123773455742302</v>
      </c>
      <c r="AG20" s="18">
        <v>7.0259999999999998</v>
      </c>
      <c r="AH20" s="18">
        <v>6.5919999999999996</v>
      </c>
      <c r="AI20" s="19">
        <f t="shared" si="15"/>
        <v>9.6342690433680538</v>
      </c>
      <c r="AJ20" s="18">
        <v>0.433</v>
      </c>
      <c r="AK20" s="18">
        <v>4.3999999999999997E-2</v>
      </c>
      <c r="AL20" s="19">
        <f t="shared" si="0"/>
        <v>26.113789460742765</v>
      </c>
      <c r="AM20" s="18">
        <v>0.61599999999999999</v>
      </c>
      <c r="AN20" s="18">
        <v>4.9000000000000002E-2</v>
      </c>
      <c r="AO20" s="19">
        <f t="shared" si="1"/>
        <v>37.076747430161667</v>
      </c>
      <c r="AP20" s="18">
        <v>3.988</v>
      </c>
      <c r="AQ20" s="18">
        <v>2.5840000000000001</v>
      </c>
      <c r="AR20" s="19">
        <f t="shared" si="2"/>
        <v>4.7519680133603597</v>
      </c>
      <c r="AS20" s="18">
        <v>0.28999999999999998</v>
      </c>
      <c r="AT20" s="18">
        <v>2.1000000000000001E-2</v>
      </c>
      <c r="AU20" s="19">
        <f t="shared" si="3"/>
        <v>17.445561039989514</v>
      </c>
      <c r="AV20" s="18">
        <v>0.249</v>
      </c>
      <c r="AW20" s="18">
        <v>2.7E-2</v>
      </c>
      <c r="AX20" s="19">
        <f t="shared" si="4"/>
        <v>15.027574654614098</v>
      </c>
      <c r="AY20" s="18">
        <v>0.40100000000000002</v>
      </c>
      <c r="AZ20" s="18">
        <v>6.8000000000000005E-2</v>
      </c>
      <c r="BA20" s="19">
        <f t="shared" si="16"/>
        <v>24.403483357914297</v>
      </c>
      <c r="BB20" s="19">
        <f t="shared" si="17"/>
        <v>966.27701895594589</v>
      </c>
      <c r="BD20" s="19">
        <f t="shared" si="18"/>
        <v>53.19225433526011</v>
      </c>
    </row>
    <row r="21" spans="1:56" ht="15.75" thickBot="1" x14ac:dyDescent="0.3">
      <c r="A21" s="16">
        <v>0.35416666666666669</v>
      </c>
      <c r="B21" s="17">
        <v>42725</v>
      </c>
      <c r="C21" s="18">
        <v>0.24759999999999999</v>
      </c>
      <c r="D21" s="18">
        <v>0</v>
      </c>
      <c r="E21" s="19">
        <f t="shared" si="5"/>
        <v>495.2</v>
      </c>
      <c r="F21" s="18">
        <v>0.72599999999999998</v>
      </c>
      <c r="G21" s="18">
        <v>3.7999999999999999E-2</v>
      </c>
      <c r="H21" s="19">
        <f t="shared" si="6"/>
        <v>43.619628609147966</v>
      </c>
      <c r="I21" s="18">
        <v>0.54500000000000004</v>
      </c>
      <c r="J21" s="18">
        <v>6.5000000000000002E-2</v>
      </c>
      <c r="K21" s="19">
        <f t="shared" si="7"/>
        <v>32.931747600150224</v>
      </c>
      <c r="L21" s="18">
        <v>7.0000000000000007E-2</v>
      </c>
      <c r="M21" s="18">
        <v>6.5000000000000002E-2</v>
      </c>
      <c r="N21" s="19">
        <f t="shared" si="8"/>
        <v>5.7314919523628411</v>
      </c>
      <c r="O21" s="18">
        <v>0.66100000000000003</v>
      </c>
      <c r="P21" s="18">
        <v>0.14599999999999999</v>
      </c>
      <c r="Q21" s="19">
        <f t="shared" si="9"/>
        <v>40.615922985942355</v>
      </c>
      <c r="R21" s="18">
        <v>0.54800000000000004</v>
      </c>
      <c r="S21" s="18">
        <v>8.3000000000000004E-2</v>
      </c>
      <c r="T21" s="19">
        <f t="shared" si="10"/>
        <v>33.254996617049898</v>
      </c>
      <c r="U21" s="18">
        <v>0.59699999999999998</v>
      </c>
      <c r="V21" s="18">
        <v>8.2000000000000003E-2</v>
      </c>
      <c r="W21" s="19">
        <f t="shared" si="11"/>
        <v>36.156310652498824</v>
      </c>
      <c r="X21" s="18">
        <v>2.8239999999999998</v>
      </c>
      <c r="Y21" s="18">
        <v>3.01</v>
      </c>
      <c r="Z21" s="19">
        <f t="shared" si="12"/>
        <v>4.1273570235684724</v>
      </c>
      <c r="AA21" s="18">
        <v>1.0720000000000001</v>
      </c>
      <c r="AB21" s="18">
        <v>0.106</v>
      </c>
      <c r="AC21" s="19">
        <f t="shared" si="13"/>
        <v>64.633675433167198</v>
      </c>
      <c r="AD21" s="18">
        <v>0.91900000000000004</v>
      </c>
      <c r="AE21" s="18">
        <v>0.151</v>
      </c>
      <c r="AF21" s="19">
        <f t="shared" si="14"/>
        <v>55.879362916912363</v>
      </c>
      <c r="AG21" s="18">
        <v>6.992</v>
      </c>
      <c r="AH21" s="18">
        <v>6.6159999999999997</v>
      </c>
      <c r="AI21" s="19">
        <f t="shared" si="15"/>
        <v>9.6259815083969489</v>
      </c>
      <c r="AJ21" s="18">
        <v>0.441</v>
      </c>
      <c r="AK21" s="18">
        <v>4.2000000000000003E-2</v>
      </c>
      <c r="AL21" s="19">
        <f t="shared" si="0"/>
        <v>26.579729118258523</v>
      </c>
      <c r="AM21" s="18">
        <v>0.64600000000000002</v>
      </c>
      <c r="AN21" s="18">
        <v>4.3999999999999997E-2</v>
      </c>
      <c r="AO21" s="19">
        <f t="shared" si="1"/>
        <v>38.849803088304064</v>
      </c>
      <c r="AP21" s="18">
        <v>3.4260000000000002</v>
      </c>
      <c r="AQ21" s="18">
        <v>2.198</v>
      </c>
      <c r="AR21" s="19">
        <f t="shared" si="2"/>
        <v>4.0704643469756618</v>
      </c>
      <c r="AS21" s="18">
        <v>0.23699999999999999</v>
      </c>
      <c r="AT21" s="18">
        <v>1.7999999999999999E-2</v>
      </c>
      <c r="AU21" s="19">
        <f t="shared" si="3"/>
        <v>14.260953684799626</v>
      </c>
      <c r="AV21" s="18">
        <v>0.247</v>
      </c>
      <c r="AW21" s="18">
        <v>0.03</v>
      </c>
      <c r="AX21" s="19">
        <f t="shared" si="4"/>
        <v>14.928911547731802</v>
      </c>
      <c r="AY21" s="18">
        <v>0.36</v>
      </c>
      <c r="AZ21" s="18">
        <v>6.2E-2</v>
      </c>
      <c r="BA21" s="19">
        <f t="shared" si="16"/>
        <v>21.917992608813424</v>
      </c>
      <c r="BB21" s="19">
        <f t="shared" si="17"/>
        <v>975.45132969407985</v>
      </c>
      <c r="BD21" s="19">
        <f t="shared" si="18"/>
        <v>53.906473988439316</v>
      </c>
    </row>
    <row r="22" spans="1:56" ht="15.75" thickBot="1" x14ac:dyDescent="0.3">
      <c r="A22" s="16">
        <v>0.375</v>
      </c>
      <c r="B22" s="17">
        <v>42725</v>
      </c>
      <c r="C22" s="18">
        <v>0.25</v>
      </c>
      <c r="D22" s="18">
        <v>0</v>
      </c>
      <c r="E22" s="19">
        <f t="shared" si="5"/>
        <v>500</v>
      </c>
      <c r="F22" s="18">
        <v>0.72599999999999998</v>
      </c>
      <c r="G22" s="18">
        <v>4.5999999999999999E-2</v>
      </c>
      <c r="H22" s="19">
        <f t="shared" si="6"/>
        <v>43.647350435049319</v>
      </c>
      <c r="I22" s="18">
        <v>0.59199999999999997</v>
      </c>
      <c r="J22" s="18">
        <v>6.7000000000000004E-2</v>
      </c>
      <c r="K22" s="19">
        <f t="shared" si="7"/>
        <v>35.746759293675844</v>
      </c>
      <c r="L22" s="18">
        <v>6.0000000000000001E-3</v>
      </c>
      <c r="M22" s="18">
        <v>6.0000000000000001E-3</v>
      </c>
      <c r="N22" s="19">
        <f t="shared" si="8"/>
        <v>0.50911688245431419</v>
      </c>
      <c r="O22" s="18">
        <v>0.68799999999999994</v>
      </c>
      <c r="P22" s="18">
        <v>0.13800000000000001</v>
      </c>
      <c r="Q22" s="19">
        <f t="shared" si="9"/>
        <v>42.102218468864557</v>
      </c>
      <c r="R22" s="18">
        <v>0.55100000000000005</v>
      </c>
      <c r="S22" s="18">
        <v>8.3000000000000004E-2</v>
      </c>
      <c r="T22" s="19">
        <f t="shared" si="10"/>
        <v>33.432977731575157</v>
      </c>
      <c r="U22" s="18">
        <v>0.61599999999999999</v>
      </c>
      <c r="V22" s="18">
        <v>8.8999999999999996E-2</v>
      </c>
      <c r="W22" s="19">
        <f t="shared" si="11"/>
        <v>37.343770564847894</v>
      </c>
      <c r="X22" s="18">
        <v>2E-3</v>
      </c>
      <c r="Y22" s="18">
        <v>0</v>
      </c>
      <c r="Z22" s="19">
        <f t="shared" si="12"/>
        <v>2E-3</v>
      </c>
      <c r="AA22" s="18">
        <v>1.1459999999999999</v>
      </c>
      <c r="AB22" s="18">
        <v>0.112</v>
      </c>
      <c r="AC22" s="19">
        <f t="shared" si="13"/>
        <v>69.08759657130939</v>
      </c>
      <c r="AD22" s="18">
        <v>0.98599999999999999</v>
      </c>
      <c r="AE22" s="18">
        <v>0.17199999999999999</v>
      </c>
      <c r="AF22" s="19">
        <f t="shared" si="14"/>
        <v>60.053376258125567</v>
      </c>
      <c r="AG22" s="18">
        <v>0.51600000000000001</v>
      </c>
      <c r="AH22" s="18">
        <v>0.48799999999999999</v>
      </c>
      <c r="AI22" s="19">
        <f t="shared" si="15"/>
        <v>0.71021123618258808</v>
      </c>
      <c r="AJ22" s="18">
        <v>0.442</v>
      </c>
      <c r="AK22" s="18">
        <v>4.4999999999999998E-2</v>
      </c>
      <c r="AL22" s="19">
        <f t="shared" si="0"/>
        <v>26.657089113404712</v>
      </c>
      <c r="AM22" s="18">
        <v>0.59699999999999998</v>
      </c>
      <c r="AN22" s="18">
        <v>2.9000000000000001E-2</v>
      </c>
      <c r="AO22" s="19">
        <f t="shared" si="1"/>
        <v>35.862236405444655</v>
      </c>
      <c r="AP22" s="18">
        <v>0</v>
      </c>
      <c r="AQ22" s="18">
        <v>0</v>
      </c>
      <c r="AR22" s="19">
        <f t="shared" si="2"/>
        <v>0</v>
      </c>
      <c r="AS22" s="18">
        <v>0.23899999999999999</v>
      </c>
      <c r="AT22" s="18">
        <v>1.7000000000000001E-2</v>
      </c>
      <c r="AU22" s="19">
        <f t="shared" si="3"/>
        <v>14.376230382127297</v>
      </c>
      <c r="AV22" s="18">
        <v>0.28699999999999998</v>
      </c>
      <c r="AW22" s="18">
        <v>3.3000000000000002E-2</v>
      </c>
      <c r="AX22" s="19">
        <f t="shared" si="4"/>
        <v>17.333458973903618</v>
      </c>
      <c r="AY22" s="18">
        <v>0.34100000000000003</v>
      </c>
      <c r="AZ22" s="18">
        <v>6.0999999999999999E-2</v>
      </c>
      <c r="BA22" s="19">
        <f t="shared" si="16"/>
        <v>20.784782895185607</v>
      </c>
      <c r="BB22" s="19">
        <f t="shared" si="17"/>
        <v>946.77017521215043</v>
      </c>
      <c r="BD22" s="19">
        <f t="shared" si="18"/>
        <v>53.961734104046243</v>
      </c>
    </row>
    <row r="23" spans="1:56" ht="15.75" thickBot="1" x14ac:dyDescent="0.3">
      <c r="A23" s="16">
        <v>0.39583333333333331</v>
      </c>
      <c r="B23" s="17">
        <v>42725</v>
      </c>
      <c r="C23" s="18">
        <v>0.251</v>
      </c>
      <c r="D23" s="18">
        <v>2.0000000000000001E-4</v>
      </c>
      <c r="E23" s="19">
        <f t="shared" si="5"/>
        <v>502.00015936252453</v>
      </c>
      <c r="F23" s="18">
        <v>0.63400000000000001</v>
      </c>
      <c r="G23" s="18">
        <v>3.9E-2</v>
      </c>
      <c r="H23" s="19">
        <f t="shared" si="6"/>
        <v>38.111903652271167</v>
      </c>
      <c r="I23" s="18">
        <v>0.65200000000000002</v>
      </c>
      <c r="J23" s="18">
        <v>7.5999999999999998E-2</v>
      </c>
      <c r="K23" s="19">
        <f t="shared" si="7"/>
        <v>39.384870191483429</v>
      </c>
      <c r="L23" s="18">
        <v>0</v>
      </c>
      <c r="M23" s="18">
        <v>0</v>
      </c>
      <c r="N23" s="19">
        <f t="shared" si="8"/>
        <v>0</v>
      </c>
      <c r="O23" s="18">
        <v>0.67400000000000004</v>
      </c>
      <c r="P23" s="18">
        <v>0.14499999999999999</v>
      </c>
      <c r="Q23" s="19">
        <f t="shared" si="9"/>
        <v>41.365246282356402</v>
      </c>
      <c r="R23" s="18">
        <v>0.58599999999999997</v>
      </c>
      <c r="S23" s="18">
        <v>7.0000000000000007E-2</v>
      </c>
      <c r="T23" s="19">
        <f t="shared" si="10"/>
        <v>35.409964699219906</v>
      </c>
      <c r="U23" s="18">
        <v>0.61</v>
      </c>
      <c r="V23" s="18">
        <v>8.5000000000000006E-2</v>
      </c>
      <c r="W23" s="19">
        <f t="shared" si="11"/>
        <v>36.953619579142718</v>
      </c>
      <c r="X23" s="18">
        <v>0</v>
      </c>
      <c r="Y23" s="18">
        <v>0</v>
      </c>
      <c r="Z23" s="19">
        <f t="shared" si="12"/>
        <v>0</v>
      </c>
      <c r="AA23" s="18">
        <v>1.23</v>
      </c>
      <c r="AB23" s="18">
        <v>0.109</v>
      </c>
      <c r="AC23" s="19">
        <f t="shared" si="13"/>
        <v>74.089213789862825</v>
      </c>
      <c r="AD23" s="18">
        <v>1.081</v>
      </c>
      <c r="AE23" s="18">
        <v>0.17299999999999999</v>
      </c>
      <c r="AF23" s="19">
        <f t="shared" si="14"/>
        <v>65.685340830355742</v>
      </c>
      <c r="AG23" s="18">
        <v>0</v>
      </c>
      <c r="AH23" s="18">
        <v>0</v>
      </c>
      <c r="AI23" s="19">
        <f t="shared" si="15"/>
        <v>0</v>
      </c>
      <c r="AJ23" s="18">
        <v>0.45400000000000001</v>
      </c>
      <c r="AK23" s="18">
        <v>4.3999999999999997E-2</v>
      </c>
      <c r="AL23" s="19">
        <f t="shared" si="0"/>
        <v>27.367630514898437</v>
      </c>
      <c r="AM23" s="18">
        <v>0.60799999999999998</v>
      </c>
      <c r="AN23" s="18">
        <v>4.3999999999999997E-2</v>
      </c>
      <c r="AO23" s="19">
        <f t="shared" si="1"/>
        <v>36.575401569907612</v>
      </c>
      <c r="AP23" s="18">
        <v>0</v>
      </c>
      <c r="AQ23" s="18">
        <v>0</v>
      </c>
      <c r="AR23" s="19">
        <f t="shared" si="2"/>
        <v>0</v>
      </c>
      <c r="AS23" s="18">
        <v>0.24399999999999999</v>
      </c>
      <c r="AT23" s="18">
        <v>1.4E-2</v>
      </c>
      <c r="AU23" s="19">
        <f t="shared" si="3"/>
        <v>14.664078559527701</v>
      </c>
      <c r="AV23" s="18">
        <v>0.26800000000000002</v>
      </c>
      <c r="AW23" s="18">
        <v>3.1E-2</v>
      </c>
      <c r="AX23" s="19">
        <f t="shared" si="4"/>
        <v>16.187217178996519</v>
      </c>
      <c r="AY23" s="18">
        <v>0.36599999999999999</v>
      </c>
      <c r="AZ23" s="18">
        <v>5.8999999999999997E-2</v>
      </c>
      <c r="BA23" s="19">
        <f t="shared" si="16"/>
        <v>22.243497926360416</v>
      </c>
      <c r="BB23" s="19">
        <f t="shared" si="17"/>
        <v>958.33414413690753</v>
      </c>
      <c r="BD23" s="19">
        <f t="shared" si="18"/>
        <v>54.706358381502895</v>
      </c>
    </row>
    <row r="24" spans="1:56" ht="15.75" thickBot="1" x14ac:dyDescent="0.3">
      <c r="A24" s="16">
        <v>0.41666666666666669</v>
      </c>
      <c r="B24" s="17">
        <v>42725</v>
      </c>
      <c r="C24" s="18">
        <v>0.25140000000000001</v>
      </c>
      <c r="D24" s="18">
        <v>1E-3</v>
      </c>
      <c r="E24" s="19">
        <f t="shared" si="5"/>
        <v>502.80397770900743</v>
      </c>
      <c r="F24" s="18">
        <v>0.57999999999999996</v>
      </c>
      <c r="G24" s="18">
        <v>3.6999999999999998E-2</v>
      </c>
      <c r="H24" s="19">
        <f t="shared" si="6"/>
        <v>34.870738449307318</v>
      </c>
      <c r="I24" s="18">
        <v>0.60799999999999998</v>
      </c>
      <c r="J24" s="18">
        <v>6.8000000000000005E-2</v>
      </c>
      <c r="K24" s="19">
        <f t="shared" si="7"/>
        <v>36.707448835352203</v>
      </c>
      <c r="L24" s="18">
        <v>0</v>
      </c>
      <c r="M24" s="18">
        <v>0</v>
      </c>
      <c r="N24" s="19">
        <f t="shared" si="8"/>
        <v>0</v>
      </c>
      <c r="O24" s="18">
        <v>0.73399999999999999</v>
      </c>
      <c r="P24" s="18">
        <v>0.14299999999999999</v>
      </c>
      <c r="Q24" s="19">
        <f t="shared" si="9"/>
        <v>44.868006418828102</v>
      </c>
      <c r="R24" s="18">
        <v>0.53800000000000003</v>
      </c>
      <c r="S24" s="18">
        <v>7.0999999999999994E-2</v>
      </c>
      <c r="T24" s="19">
        <f t="shared" si="10"/>
        <v>32.559883292174135</v>
      </c>
      <c r="U24" s="18">
        <v>0.6</v>
      </c>
      <c r="V24" s="18">
        <v>8.2000000000000003E-2</v>
      </c>
      <c r="W24" s="19">
        <f t="shared" si="11"/>
        <v>36.334644624655404</v>
      </c>
      <c r="X24" s="18">
        <v>2E-3</v>
      </c>
      <c r="Y24" s="18">
        <v>0</v>
      </c>
      <c r="Z24" s="19">
        <f t="shared" si="12"/>
        <v>2E-3</v>
      </c>
      <c r="AA24" s="18">
        <v>1.26</v>
      </c>
      <c r="AB24" s="18">
        <v>0.111</v>
      </c>
      <c r="AC24" s="19">
        <f t="shared" si="13"/>
        <v>75.892790171399028</v>
      </c>
      <c r="AD24" s="18">
        <v>1.018</v>
      </c>
      <c r="AE24" s="18">
        <v>0.152</v>
      </c>
      <c r="AF24" s="19">
        <f t="shared" si="14"/>
        <v>61.757111331408623</v>
      </c>
      <c r="AG24" s="18">
        <v>0</v>
      </c>
      <c r="AH24" s="18">
        <v>0</v>
      </c>
      <c r="AI24" s="19">
        <f t="shared" si="15"/>
        <v>0</v>
      </c>
      <c r="AJ24" s="18">
        <v>0.442</v>
      </c>
      <c r="AK24" s="18">
        <v>4.8000000000000001E-2</v>
      </c>
      <c r="AL24" s="19">
        <f t="shared" si="0"/>
        <v>26.675921727280578</v>
      </c>
      <c r="AM24" s="18">
        <v>0.59199999999999997</v>
      </c>
      <c r="AN24" s="18">
        <v>4.3999999999999997E-2</v>
      </c>
      <c r="AO24" s="19">
        <f t="shared" si="1"/>
        <v>35.617972991173993</v>
      </c>
      <c r="AP24" s="18">
        <v>0</v>
      </c>
      <c r="AQ24" s="18">
        <v>0</v>
      </c>
      <c r="AR24" s="19">
        <f t="shared" si="2"/>
        <v>0</v>
      </c>
      <c r="AS24" s="18">
        <v>0.23200000000000001</v>
      </c>
      <c r="AT24" s="18">
        <v>2.1999999999999999E-2</v>
      </c>
      <c r="AU24" s="19">
        <f t="shared" si="3"/>
        <v>13.98244613792594</v>
      </c>
      <c r="AV24" s="18">
        <v>0.27300000000000002</v>
      </c>
      <c r="AW24" s="18">
        <v>3.2000000000000001E-2</v>
      </c>
      <c r="AX24" s="19">
        <f t="shared" si="4"/>
        <v>16.492143584143331</v>
      </c>
      <c r="AY24" s="18">
        <v>0.34899999999999998</v>
      </c>
      <c r="AZ24" s="18">
        <v>6.4000000000000001E-2</v>
      </c>
      <c r="BA24" s="19">
        <f t="shared" si="16"/>
        <v>21.289180350591234</v>
      </c>
      <c r="BB24" s="19">
        <f t="shared" si="17"/>
        <v>947.95626562324753</v>
      </c>
      <c r="BD24" s="19">
        <f t="shared" si="18"/>
        <v>54.124971098265888</v>
      </c>
    </row>
    <row r="25" spans="1:56" ht="15.75" thickBot="1" x14ac:dyDescent="0.3">
      <c r="A25" s="16">
        <v>0.4375</v>
      </c>
      <c r="B25" s="17">
        <v>42725</v>
      </c>
      <c r="C25" s="18">
        <v>0.2492</v>
      </c>
      <c r="D25" s="18">
        <v>0</v>
      </c>
      <c r="E25" s="19">
        <f t="shared" si="5"/>
        <v>498.40000000000003</v>
      </c>
      <c r="F25" s="18">
        <v>0.56299999999999994</v>
      </c>
      <c r="G25" s="18">
        <v>5.0999999999999997E-2</v>
      </c>
      <c r="H25" s="19">
        <f t="shared" si="6"/>
        <v>33.918313637325781</v>
      </c>
      <c r="I25" s="18">
        <v>0.629</v>
      </c>
      <c r="J25" s="18">
        <v>6.4000000000000001E-2</v>
      </c>
      <c r="K25" s="19">
        <f t="shared" si="7"/>
        <v>37.93485468536818</v>
      </c>
      <c r="L25" s="18">
        <v>0</v>
      </c>
      <c r="M25" s="18">
        <v>0</v>
      </c>
      <c r="N25" s="19">
        <f t="shared" si="8"/>
        <v>0</v>
      </c>
      <c r="O25" s="18">
        <v>0.68700000000000006</v>
      </c>
      <c r="P25" s="18">
        <v>0.14000000000000001</v>
      </c>
      <c r="Q25" s="19">
        <f t="shared" si="9"/>
        <v>42.067189114558154</v>
      </c>
      <c r="R25" s="18">
        <v>0.54400000000000004</v>
      </c>
      <c r="S25" s="18">
        <v>7.3999999999999996E-2</v>
      </c>
      <c r="T25" s="19">
        <f t="shared" si="10"/>
        <v>32.940601087411864</v>
      </c>
      <c r="U25" s="18">
        <v>0.54900000000000004</v>
      </c>
      <c r="V25" s="18">
        <v>8.4000000000000005E-2</v>
      </c>
      <c r="W25" s="19">
        <f t="shared" si="11"/>
        <v>33.323343169616102</v>
      </c>
      <c r="X25" s="18">
        <v>2E-3</v>
      </c>
      <c r="Y25" s="18">
        <v>0</v>
      </c>
      <c r="Z25" s="19">
        <f t="shared" si="12"/>
        <v>2E-3</v>
      </c>
      <c r="AA25" s="18">
        <v>1.232</v>
      </c>
      <c r="AB25" s="18">
        <v>9.9000000000000005E-2</v>
      </c>
      <c r="AC25" s="19">
        <f t="shared" si="13"/>
        <v>74.158276679005965</v>
      </c>
      <c r="AD25" s="18">
        <v>1.0049999999999999</v>
      </c>
      <c r="AE25" s="18">
        <v>0.16500000000000001</v>
      </c>
      <c r="AF25" s="19">
        <f t="shared" si="14"/>
        <v>61.107282708364629</v>
      </c>
      <c r="AG25" s="18">
        <v>0</v>
      </c>
      <c r="AH25" s="18">
        <v>0</v>
      </c>
      <c r="AI25" s="19">
        <f t="shared" si="15"/>
        <v>0</v>
      </c>
      <c r="AJ25" s="18">
        <v>0.43099999999999999</v>
      </c>
      <c r="AK25" s="18">
        <v>4.2000000000000003E-2</v>
      </c>
      <c r="AL25" s="19">
        <f t="shared" si="0"/>
        <v>25.982494106609547</v>
      </c>
      <c r="AM25" s="18">
        <v>0.58699999999999997</v>
      </c>
      <c r="AN25" s="18">
        <v>4.4999999999999998E-2</v>
      </c>
      <c r="AO25" s="19">
        <f t="shared" si="1"/>
        <v>35.323340725361753</v>
      </c>
      <c r="AP25" s="18">
        <v>2E-3</v>
      </c>
      <c r="AQ25" s="18">
        <v>0</v>
      </c>
      <c r="AR25" s="19">
        <f t="shared" si="2"/>
        <v>2E-3</v>
      </c>
      <c r="AS25" s="18">
        <v>0.252</v>
      </c>
      <c r="AT25" s="18">
        <v>1.7000000000000001E-2</v>
      </c>
      <c r="AU25" s="19">
        <f t="shared" si="3"/>
        <v>15.154365707610465</v>
      </c>
      <c r="AV25" s="18">
        <v>0.255</v>
      </c>
      <c r="AW25" s="18">
        <v>0.03</v>
      </c>
      <c r="AX25" s="19">
        <f t="shared" si="4"/>
        <v>15.40551849176132</v>
      </c>
      <c r="AY25" s="18">
        <v>0.34399999999999997</v>
      </c>
      <c r="AZ25" s="18">
        <v>6.4000000000000001E-2</v>
      </c>
      <c r="BA25" s="19">
        <f t="shared" si="16"/>
        <v>20.994170619483874</v>
      </c>
      <c r="BB25" s="19">
        <f t="shared" si="17"/>
        <v>934.67075073247736</v>
      </c>
      <c r="BD25" s="19">
        <f t="shared" si="18"/>
        <v>53.357456647398841</v>
      </c>
    </row>
    <row r="26" spans="1:56" ht="15.75" thickBot="1" x14ac:dyDescent="0.3">
      <c r="A26" s="16">
        <v>0.45833333333333331</v>
      </c>
      <c r="B26" s="17">
        <v>42725</v>
      </c>
      <c r="C26" s="18">
        <v>0.24779999999999999</v>
      </c>
      <c r="D26" s="18">
        <v>0</v>
      </c>
      <c r="E26" s="19">
        <f t="shared" si="5"/>
        <v>495.59999999999997</v>
      </c>
      <c r="F26" s="18">
        <v>0.51400000000000001</v>
      </c>
      <c r="G26" s="18">
        <v>4.3999999999999997E-2</v>
      </c>
      <c r="H26" s="19">
        <f t="shared" si="6"/>
        <v>30.952789858104875</v>
      </c>
      <c r="I26" s="18">
        <v>0.56200000000000006</v>
      </c>
      <c r="J26" s="18">
        <v>6.6000000000000003E-2</v>
      </c>
      <c r="K26" s="19">
        <f t="shared" si="7"/>
        <v>33.951730441908261</v>
      </c>
      <c r="L26" s="18">
        <v>0</v>
      </c>
      <c r="M26" s="18">
        <v>0</v>
      </c>
      <c r="N26" s="19">
        <f t="shared" si="8"/>
        <v>0</v>
      </c>
      <c r="O26" s="18">
        <v>0.71699999999999997</v>
      </c>
      <c r="P26" s="18">
        <v>0.14499999999999999</v>
      </c>
      <c r="Q26" s="19">
        <f t="shared" si="9"/>
        <v>43.890891993669939</v>
      </c>
      <c r="R26" s="18">
        <v>0.54500000000000004</v>
      </c>
      <c r="S26" s="18">
        <v>7.3999999999999996E-2</v>
      </c>
      <c r="T26" s="19">
        <f t="shared" si="10"/>
        <v>33.000054545409462</v>
      </c>
      <c r="U26" s="18">
        <v>0.55700000000000005</v>
      </c>
      <c r="V26" s="18">
        <v>8.2000000000000003E-2</v>
      </c>
      <c r="W26" s="19">
        <f t="shared" si="11"/>
        <v>33.780213143199681</v>
      </c>
      <c r="X26" s="18">
        <v>0</v>
      </c>
      <c r="Y26" s="18">
        <v>0</v>
      </c>
      <c r="Z26" s="19">
        <f t="shared" si="12"/>
        <v>0</v>
      </c>
      <c r="AA26" s="18">
        <v>1.2569999999999999</v>
      </c>
      <c r="AB26" s="18">
        <v>0.11899999999999999</v>
      </c>
      <c r="AC26" s="19">
        <f t="shared" si="13"/>
        <v>75.757217477940671</v>
      </c>
      <c r="AD26" s="18">
        <v>1</v>
      </c>
      <c r="AE26" s="18">
        <v>0.16800000000000001</v>
      </c>
      <c r="AF26" s="19">
        <f t="shared" si="14"/>
        <v>60.840828396727147</v>
      </c>
      <c r="AG26" s="18">
        <v>2E-3</v>
      </c>
      <c r="AH26" s="18">
        <v>0</v>
      </c>
      <c r="AI26" s="19">
        <f t="shared" si="15"/>
        <v>2E-3</v>
      </c>
      <c r="AJ26" s="18">
        <v>0.433</v>
      </c>
      <c r="AK26" s="18">
        <v>4.7E-2</v>
      </c>
      <c r="AL26" s="19">
        <f t="shared" si="0"/>
        <v>26.132600329856192</v>
      </c>
      <c r="AM26" s="18">
        <v>0.57199999999999995</v>
      </c>
      <c r="AN26" s="18">
        <v>2.5000000000000001E-2</v>
      </c>
      <c r="AO26" s="19">
        <f t="shared" si="1"/>
        <v>34.352764080929497</v>
      </c>
      <c r="AP26" s="18">
        <v>0</v>
      </c>
      <c r="AQ26" s="18">
        <v>0</v>
      </c>
      <c r="AR26" s="19">
        <f t="shared" si="2"/>
        <v>0</v>
      </c>
      <c r="AS26" s="18">
        <v>0.252</v>
      </c>
      <c r="AT26" s="18">
        <v>2.5000000000000001E-2</v>
      </c>
      <c r="AU26" s="19">
        <f t="shared" si="3"/>
        <v>15.194222586233231</v>
      </c>
      <c r="AV26" s="18">
        <v>0.27800000000000002</v>
      </c>
      <c r="AW26" s="18">
        <v>3.1E-2</v>
      </c>
      <c r="AX26" s="19">
        <f t="shared" si="4"/>
        <v>16.783384640768979</v>
      </c>
      <c r="AY26" s="18">
        <v>0.36799999999999999</v>
      </c>
      <c r="AZ26" s="18">
        <v>6.7000000000000004E-2</v>
      </c>
      <c r="BA26" s="19">
        <f t="shared" si="16"/>
        <v>22.442967718196268</v>
      </c>
      <c r="BB26" s="19">
        <f t="shared" si="17"/>
        <v>930.63166521294409</v>
      </c>
      <c r="BD26" s="19">
        <f t="shared" si="18"/>
        <v>53.115722543352597</v>
      </c>
    </row>
    <row r="27" spans="1:56" ht="15.75" thickBot="1" x14ac:dyDescent="0.3">
      <c r="A27" s="16">
        <v>0.47916666666666669</v>
      </c>
      <c r="B27" s="17">
        <v>42725</v>
      </c>
      <c r="C27" s="18">
        <v>0.248</v>
      </c>
      <c r="D27" s="18">
        <v>0</v>
      </c>
      <c r="E27" s="19">
        <f t="shared" si="5"/>
        <v>496</v>
      </c>
      <c r="F27" s="18">
        <v>0.504</v>
      </c>
      <c r="G27" s="18">
        <v>3.7999999999999999E-2</v>
      </c>
      <c r="H27" s="19">
        <f t="shared" si="6"/>
        <v>30.325830573951315</v>
      </c>
      <c r="I27" s="18">
        <v>0.61599999999999999</v>
      </c>
      <c r="J27" s="18">
        <v>6.9000000000000006E-2</v>
      </c>
      <c r="K27" s="19">
        <f t="shared" si="7"/>
        <v>37.19114410716616</v>
      </c>
      <c r="L27" s="18">
        <v>0</v>
      </c>
      <c r="M27" s="18">
        <v>0</v>
      </c>
      <c r="N27" s="19">
        <f t="shared" si="8"/>
        <v>0</v>
      </c>
      <c r="O27" s="18">
        <v>0.66700000000000004</v>
      </c>
      <c r="P27" s="18">
        <v>0.14299999999999999</v>
      </c>
      <c r="Q27" s="19">
        <f t="shared" si="9"/>
        <v>40.929412407216404</v>
      </c>
      <c r="R27" s="18">
        <v>0.52300000000000002</v>
      </c>
      <c r="S27" s="18">
        <v>8.8999999999999996E-2</v>
      </c>
      <c r="T27" s="19">
        <f t="shared" si="10"/>
        <v>31.831116851282488</v>
      </c>
      <c r="U27" s="18">
        <v>0.55500000000000005</v>
      </c>
      <c r="V27" s="18">
        <v>8.3000000000000004E-2</v>
      </c>
      <c r="W27" s="19">
        <f t="shared" si="11"/>
        <v>33.670319273805532</v>
      </c>
      <c r="X27" s="18">
        <v>2E-3</v>
      </c>
      <c r="Y27" s="18">
        <v>0</v>
      </c>
      <c r="Z27" s="19">
        <f t="shared" si="12"/>
        <v>2E-3</v>
      </c>
      <c r="AA27" s="18">
        <v>1.2010000000000001</v>
      </c>
      <c r="AB27" s="18">
        <v>0.11700000000000001</v>
      </c>
      <c r="AC27" s="19">
        <f t="shared" si="13"/>
        <v>72.401132587826282</v>
      </c>
      <c r="AD27" s="18">
        <v>0.94299999999999995</v>
      </c>
      <c r="AE27" s="18">
        <v>0.155</v>
      </c>
      <c r="AF27" s="19">
        <f t="shared" si="14"/>
        <v>57.339222178191427</v>
      </c>
      <c r="AG27" s="18">
        <v>0</v>
      </c>
      <c r="AH27" s="18">
        <v>0</v>
      </c>
      <c r="AI27" s="19">
        <f t="shared" si="15"/>
        <v>0</v>
      </c>
      <c r="AJ27" s="18">
        <v>0.45800000000000002</v>
      </c>
      <c r="AK27" s="18">
        <v>4.9000000000000002E-2</v>
      </c>
      <c r="AL27" s="19">
        <f t="shared" si="0"/>
        <v>27.636823261728182</v>
      </c>
      <c r="AM27" s="18">
        <v>0.60199999999999998</v>
      </c>
      <c r="AN27" s="18">
        <v>3.2000000000000001E-2</v>
      </c>
      <c r="AO27" s="19">
        <f t="shared" si="1"/>
        <v>36.17099390395569</v>
      </c>
      <c r="AP27" s="18">
        <v>0</v>
      </c>
      <c r="AQ27" s="18">
        <v>0</v>
      </c>
      <c r="AR27" s="19">
        <f t="shared" si="2"/>
        <v>0</v>
      </c>
      <c r="AS27" s="18">
        <v>0.222</v>
      </c>
      <c r="AT27" s="18">
        <v>1.4E-2</v>
      </c>
      <c r="AU27" s="19">
        <f t="shared" si="3"/>
        <v>13.346460204863311</v>
      </c>
      <c r="AV27" s="18">
        <v>0.26</v>
      </c>
      <c r="AW27" s="18">
        <v>2.9000000000000001E-2</v>
      </c>
      <c r="AX27" s="19">
        <f t="shared" si="4"/>
        <v>15.696738514736111</v>
      </c>
      <c r="AY27" s="18">
        <v>0.38600000000000001</v>
      </c>
      <c r="AZ27" s="18">
        <v>7.8E-2</v>
      </c>
      <c r="BA27" s="19">
        <f t="shared" si="16"/>
        <v>23.628118841752933</v>
      </c>
      <c r="BB27" s="19">
        <f t="shared" si="17"/>
        <v>924.0043127064755</v>
      </c>
      <c r="BD27" s="19">
        <f t="shared" si="18"/>
        <v>52.729595375722546</v>
      </c>
    </row>
    <row r="28" spans="1:56" ht="15.75" thickBot="1" x14ac:dyDescent="0.3">
      <c r="A28" s="16">
        <v>0.5</v>
      </c>
      <c r="B28" s="17">
        <v>42725</v>
      </c>
      <c r="C28" s="18">
        <v>0.246</v>
      </c>
      <c r="D28" s="18">
        <v>0</v>
      </c>
      <c r="E28" s="19">
        <f t="shared" si="5"/>
        <v>492</v>
      </c>
      <c r="F28" s="18">
        <v>0.46899999999999997</v>
      </c>
      <c r="G28" s="18">
        <v>4.5999999999999999E-2</v>
      </c>
      <c r="H28" s="19">
        <f t="shared" si="6"/>
        <v>28.275027851445167</v>
      </c>
      <c r="I28" s="18">
        <v>0.57599999999999996</v>
      </c>
      <c r="J28" s="18">
        <v>6.5000000000000002E-2</v>
      </c>
      <c r="K28" s="19">
        <f t="shared" si="7"/>
        <v>34.779355945733094</v>
      </c>
      <c r="L28" s="18">
        <v>0</v>
      </c>
      <c r="M28" s="18">
        <v>0</v>
      </c>
      <c r="N28" s="19">
        <f t="shared" si="8"/>
        <v>0</v>
      </c>
      <c r="O28" s="18">
        <v>0.64300000000000002</v>
      </c>
      <c r="P28" s="18">
        <v>0.13900000000000001</v>
      </c>
      <c r="Q28" s="19">
        <f t="shared" si="9"/>
        <v>39.471154024173146</v>
      </c>
      <c r="R28" s="18">
        <v>0.53300000000000003</v>
      </c>
      <c r="S28" s="18">
        <v>8.3000000000000004E-2</v>
      </c>
      <c r="T28" s="19">
        <f t="shared" si="10"/>
        <v>32.365425997505426</v>
      </c>
      <c r="U28" s="18">
        <v>0.52</v>
      </c>
      <c r="V28" s="18">
        <v>0.08</v>
      </c>
      <c r="W28" s="19">
        <f t="shared" si="11"/>
        <v>31.567071451118174</v>
      </c>
      <c r="X28" s="18">
        <v>0</v>
      </c>
      <c r="Y28" s="18">
        <v>0</v>
      </c>
      <c r="Z28" s="19">
        <f t="shared" si="12"/>
        <v>0</v>
      </c>
      <c r="AA28" s="18">
        <v>1.0880000000000001</v>
      </c>
      <c r="AB28" s="18">
        <v>0.11899999999999999</v>
      </c>
      <c r="AC28" s="19">
        <f t="shared" si="13"/>
        <v>65.669307899505085</v>
      </c>
      <c r="AD28" s="18">
        <v>0.97</v>
      </c>
      <c r="AE28" s="18">
        <v>0.16400000000000001</v>
      </c>
      <c r="AF28" s="19">
        <f t="shared" si="14"/>
        <v>59.025973943680079</v>
      </c>
      <c r="AG28" s="18">
        <v>0</v>
      </c>
      <c r="AH28" s="18">
        <v>0</v>
      </c>
      <c r="AI28" s="19">
        <f t="shared" si="15"/>
        <v>0</v>
      </c>
      <c r="AJ28" s="18">
        <v>0.42</v>
      </c>
      <c r="AK28" s="18">
        <v>4.1000000000000002E-2</v>
      </c>
      <c r="AL28" s="19">
        <f t="shared" si="0"/>
        <v>25.319786728959624</v>
      </c>
      <c r="AM28" s="18">
        <v>0.58799999999999997</v>
      </c>
      <c r="AN28" s="18">
        <v>4.5999999999999999E-2</v>
      </c>
      <c r="AO28" s="19">
        <f t="shared" si="1"/>
        <v>35.387794506015773</v>
      </c>
      <c r="AP28" s="18">
        <v>0</v>
      </c>
      <c r="AQ28" s="18">
        <v>0</v>
      </c>
      <c r="AR28" s="19">
        <f t="shared" si="2"/>
        <v>0</v>
      </c>
      <c r="AS28" s="18">
        <v>0.23100000000000001</v>
      </c>
      <c r="AT28" s="18">
        <v>1.9E-2</v>
      </c>
      <c r="AU28" s="19">
        <f t="shared" si="3"/>
        <v>13.906804090084824</v>
      </c>
      <c r="AV28" s="18">
        <v>0.27</v>
      </c>
      <c r="AW28" s="18">
        <v>3.4000000000000002E-2</v>
      </c>
      <c r="AX28" s="19">
        <f t="shared" si="4"/>
        <v>16.32793924535488</v>
      </c>
      <c r="AY28" s="18">
        <v>0.39400000000000002</v>
      </c>
      <c r="AZ28" s="18">
        <v>7.9000000000000001E-2</v>
      </c>
      <c r="BA28" s="19">
        <f t="shared" si="16"/>
        <v>24.110520525281078</v>
      </c>
      <c r="BB28" s="19">
        <f t="shared" si="17"/>
        <v>905.8231622088565</v>
      </c>
      <c r="BD28" s="19">
        <f t="shared" si="18"/>
        <v>51.683236994219655</v>
      </c>
    </row>
    <row r="29" spans="1:56" ht="15.75" thickBot="1" x14ac:dyDescent="0.3">
      <c r="A29" s="16">
        <v>0.52083333333333337</v>
      </c>
      <c r="B29" s="17">
        <v>42725</v>
      </c>
      <c r="C29" s="18">
        <v>0.2462</v>
      </c>
      <c r="D29" s="18">
        <v>0</v>
      </c>
      <c r="E29" s="19">
        <f t="shared" si="5"/>
        <v>492.4</v>
      </c>
      <c r="F29" s="18">
        <v>0.45800000000000002</v>
      </c>
      <c r="G29" s="18">
        <v>4.4999999999999998E-2</v>
      </c>
      <c r="H29" s="19">
        <f t="shared" si="6"/>
        <v>27.612323335786144</v>
      </c>
      <c r="I29" s="18">
        <v>0.56100000000000005</v>
      </c>
      <c r="J29" s="18">
        <v>6.6000000000000003E-2</v>
      </c>
      <c r="K29" s="19">
        <f t="shared" si="7"/>
        <v>33.892140681874913</v>
      </c>
      <c r="L29" s="18">
        <v>0</v>
      </c>
      <c r="M29" s="18">
        <v>0</v>
      </c>
      <c r="N29" s="19">
        <f t="shared" si="8"/>
        <v>0</v>
      </c>
      <c r="O29" s="18">
        <v>0.68200000000000005</v>
      </c>
      <c r="P29" s="18">
        <v>0.14799999999999999</v>
      </c>
      <c r="Q29" s="19">
        <f t="shared" si="9"/>
        <v>41.872434846805845</v>
      </c>
      <c r="R29" s="18">
        <v>0.52500000000000002</v>
      </c>
      <c r="S29" s="18">
        <v>7.4999999999999997E-2</v>
      </c>
      <c r="T29" s="19">
        <f t="shared" si="10"/>
        <v>31.819805153394636</v>
      </c>
      <c r="U29" s="18">
        <v>0.52</v>
      </c>
      <c r="V29" s="18">
        <v>7.8E-2</v>
      </c>
      <c r="W29" s="19">
        <f t="shared" si="11"/>
        <v>31.549047529204429</v>
      </c>
      <c r="X29" s="18">
        <v>2E-3</v>
      </c>
      <c r="Y29" s="18">
        <v>0</v>
      </c>
      <c r="Z29" s="19">
        <f t="shared" si="12"/>
        <v>2E-3</v>
      </c>
      <c r="AA29" s="18">
        <v>1.1080000000000001</v>
      </c>
      <c r="AB29" s="18">
        <v>0.106</v>
      </c>
      <c r="AC29" s="19">
        <f t="shared" si="13"/>
        <v>66.783530903958649</v>
      </c>
      <c r="AD29" s="18">
        <v>0.99</v>
      </c>
      <c r="AE29" s="18">
        <v>0.16700000000000001</v>
      </c>
      <c r="AF29" s="19">
        <f t="shared" si="14"/>
        <v>60.239193221689149</v>
      </c>
      <c r="AG29" s="18">
        <v>0</v>
      </c>
      <c r="AH29" s="18">
        <v>0</v>
      </c>
      <c r="AI29" s="19">
        <f t="shared" si="15"/>
        <v>0</v>
      </c>
      <c r="AJ29" s="18">
        <v>0.43</v>
      </c>
      <c r="AK29" s="18">
        <v>4.5999999999999999E-2</v>
      </c>
      <c r="AL29" s="19">
        <f t="shared" si="0"/>
        <v>25.947207942281572</v>
      </c>
      <c r="AM29" s="18">
        <v>0.60099999999999998</v>
      </c>
      <c r="AN29" s="18">
        <v>3.6999999999999998E-2</v>
      </c>
      <c r="AO29" s="19">
        <f t="shared" si="1"/>
        <v>36.128271478165132</v>
      </c>
      <c r="AP29" s="18">
        <v>2E-3</v>
      </c>
      <c r="AQ29" s="18">
        <v>0</v>
      </c>
      <c r="AR29" s="19">
        <f t="shared" si="2"/>
        <v>2E-3</v>
      </c>
      <c r="AS29" s="18">
        <v>0.253</v>
      </c>
      <c r="AT29" s="18">
        <v>2.4E-2</v>
      </c>
      <c r="AU29" s="19">
        <f t="shared" si="3"/>
        <v>15.248147428458317</v>
      </c>
      <c r="AV29" s="18">
        <v>0.251</v>
      </c>
      <c r="AW29" s="18">
        <v>3.2000000000000001E-2</v>
      </c>
      <c r="AX29" s="19">
        <f t="shared" si="4"/>
        <v>15.181897114655996</v>
      </c>
      <c r="AY29" s="18">
        <v>0.38100000000000001</v>
      </c>
      <c r="AZ29" s="18">
        <v>0.08</v>
      </c>
      <c r="BA29" s="19">
        <f t="shared" si="16"/>
        <v>23.358501664276329</v>
      </c>
      <c r="BB29" s="19">
        <f t="shared" si="17"/>
        <v>909.70450130055121</v>
      </c>
      <c r="BD29" s="19">
        <f t="shared" si="18"/>
        <v>51.907745664739863</v>
      </c>
    </row>
    <row r="30" spans="1:56" ht="15.75" thickBot="1" x14ac:dyDescent="0.3">
      <c r="A30" s="16">
        <v>0.54166666666666663</v>
      </c>
      <c r="B30" s="17">
        <v>42725</v>
      </c>
      <c r="C30" s="18">
        <v>0.2442</v>
      </c>
      <c r="D30" s="18">
        <v>2.0000000000000001E-4</v>
      </c>
      <c r="E30" s="19">
        <f t="shared" si="5"/>
        <v>488.40016380013634</v>
      </c>
      <c r="F30" s="18">
        <v>0.442</v>
      </c>
      <c r="G30" s="18">
        <v>4.2999999999999997E-2</v>
      </c>
      <c r="H30" s="19">
        <f t="shared" si="6"/>
        <v>26.645202194766696</v>
      </c>
      <c r="I30" s="18">
        <v>0.58099999999999996</v>
      </c>
      <c r="J30" s="18">
        <v>6.5000000000000002E-2</v>
      </c>
      <c r="K30" s="19">
        <f t="shared" si="7"/>
        <v>35.077479955093686</v>
      </c>
      <c r="L30" s="18">
        <v>0</v>
      </c>
      <c r="M30" s="18">
        <v>0</v>
      </c>
      <c r="N30" s="19">
        <f t="shared" si="8"/>
        <v>0</v>
      </c>
      <c r="O30" s="18">
        <v>0.64800000000000002</v>
      </c>
      <c r="P30" s="18">
        <v>0.14699999999999999</v>
      </c>
      <c r="Q30" s="19">
        <f t="shared" si="9"/>
        <v>39.867866760086379</v>
      </c>
      <c r="R30" s="18">
        <v>0.53400000000000003</v>
      </c>
      <c r="S30" s="18">
        <v>7.9000000000000001E-2</v>
      </c>
      <c r="T30" s="19">
        <f t="shared" si="10"/>
        <v>32.388720258756756</v>
      </c>
      <c r="U30" s="18">
        <v>0.51800000000000002</v>
      </c>
      <c r="V30" s="18">
        <v>6.9000000000000006E-2</v>
      </c>
      <c r="W30" s="19">
        <f t="shared" si="11"/>
        <v>31.35452120508301</v>
      </c>
      <c r="X30" s="18">
        <v>2E-3</v>
      </c>
      <c r="Y30" s="18">
        <v>0</v>
      </c>
      <c r="Z30" s="19">
        <f t="shared" si="12"/>
        <v>2E-3</v>
      </c>
      <c r="AA30" s="18">
        <v>1.1990000000000001</v>
      </c>
      <c r="AB30" s="18">
        <v>0.10100000000000001</v>
      </c>
      <c r="AC30" s="19">
        <f t="shared" si="13"/>
        <v>72.194786515371035</v>
      </c>
      <c r="AD30" s="18">
        <v>1.008</v>
      </c>
      <c r="AE30" s="18">
        <v>0.16900000000000001</v>
      </c>
      <c r="AF30" s="19">
        <f t="shared" si="14"/>
        <v>61.324138803573916</v>
      </c>
      <c r="AG30" s="18">
        <v>2E-3</v>
      </c>
      <c r="AH30" s="18">
        <v>0</v>
      </c>
      <c r="AI30" s="19">
        <f t="shared" si="15"/>
        <v>2E-3</v>
      </c>
      <c r="AJ30" s="18">
        <v>0.39300000000000002</v>
      </c>
      <c r="AK30" s="18">
        <v>4.2999999999999997E-2</v>
      </c>
      <c r="AL30" s="19">
        <f t="shared" si="0"/>
        <v>23.720725115392234</v>
      </c>
      <c r="AM30" s="18">
        <v>0.60899999999999999</v>
      </c>
      <c r="AN30" s="18">
        <v>3.7999999999999999E-2</v>
      </c>
      <c r="AO30" s="19">
        <f t="shared" si="1"/>
        <v>36.611063901503876</v>
      </c>
      <c r="AP30" s="18">
        <v>0</v>
      </c>
      <c r="AQ30" s="18">
        <v>0</v>
      </c>
      <c r="AR30" s="19">
        <f t="shared" si="2"/>
        <v>0</v>
      </c>
      <c r="AS30" s="18">
        <v>0.27700000000000002</v>
      </c>
      <c r="AT30" s="18">
        <v>1.4999999999999999E-2</v>
      </c>
      <c r="AU30" s="19">
        <f t="shared" si="3"/>
        <v>16.644350392851027</v>
      </c>
      <c r="AV30" s="18">
        <v>0.26200000000000001</v>
      </c>
      <c r="AW30" s="18">
        <v>3.5000000000000003E-2</v>
      </c>
      <c r="AX30" s="19">
        <f t="shared" si="4"/>
        <v>15.859646906536097</v>
      </c>
      <c r="AY30" s="18">
        <v>0.37</v>
      </c>
      <c r="AZ30" s="18">
        <v>7.3999999999999996E-2</v>
      </c>
      <c r="BA30" s="19">
        <f t="shared" si="16"/>
        <v>22.639646640351966</v>
      </c>
      <c r="BB30" s="19">
        <f t="shared" si="17"/>
        <v>910.4553124495028</v>
      </c>
      <c r="BD30" s="19">
        <f t="shared" si="18"/>
        <v>51.957456647398843</v>
      </c>
    </row>
    <row r="31" spans="1:56" ht="15.75" thickBot="1" x14ac:dyDescent="0.3">
      <c r="A31" s="16">
        <v>0.5625</v>
      </c>
      <c r="B31" s="17">
        <v>42725</v>
      </c>
      <c r="C31" s="18">
        <v>0.24560000000000001</v>
      </c>
      <c r="D31" s="18">
        <v>0</v>
      </c>
      <c r="E31" s="19">
        <f t="shared" si="5"/>
        <v>491.20000000000005</v>
      </c>
      <c r="F31" s="18">
        <v>0.47399999999999998</v>
      </c>
      <c r="G31" s="18">
        <v>6.2E-2</v>
      </c>
      <c r="H31" s="19">
        <f t="shared" si="6"/>
        <v>28.682259325234476</v>
      </c>
      <c r="I31" s="18">
        <v>0.56399999999999995</v>
      </c>
      <c r="J31" s="18">
        <v>6.9000000000000006E-2</v>
      </c>
      <c r="K31" s="19">
        <f t="shared" si="7"/>
        <v>34.092304116911777</v>
      </c>
      <c r="L31" s="18">
        <v>0</v>
      </c>
      <c r="M31" s="18">
        <v>0</v>
      </c>
      <c r="N31" s="19">
        <f t="shared" si="8"/>
        <v>0</v>
      </c>
      <c r="O31" s="18">
        <v>0.69799999999999995</v>
      </c>
      <c r="P31" s="18">
        <v>0.151</v>
      </c>
      <c r="Q31" s="19">
        <f t="shared" si="9"/>
        <v>42.848780612754894</v>
      </c>
      <c r="R31" s="18">
        <v>0.55300000000000005</v>
      </c>
      <c r="S31" s="18">
        <v>6.8000000000000005E-2</v>
      </c>
      <c r="T31" s="19">
        <f t="shared" si="10"/>
        <v>33.429908764458212</v>
      </c>
      <c r="U31" s="18">
        <v>0.503</v>
      </c>
      <c r="V31" s="18">
        <v>7.6999999999999999E-2</v>
      </c>
      <c r="W31" s="19">
        <f t="shared" si="11"/>
        <v>30.531570545911983</v>
      </c>
      <c r="X31" s="18">
        <v>0</v>
      </c>
      <c r="Y31" s="18">
        <v>0</v>
      </c>
      <c r="Z31" s="19">
        <f t="shared" si="12"/>
        <v>0</v>
      </c>
      <c r="AA31" s="18">
        <v>1.2709999999999999</v>
      </c>
      <c r="AB31" s="18">
        <v>0.11799999999999999</v>
      </c>
      <c r="AC31" s="19">
        <f t="shared" si="13"/>
        <v>76.587949443760408</v>
      </c>
      <c r="AD31" s="18">
        <v>1.0009999999999999</v>
      </c>
      <c r="AE31" s="18">
        <v>0.17100000000000001</v>
      </c>
      <c r="AF31" s="19">
        <f t="shared" si="14"/>
        <v>60.930051698648661</v>
      </c>
      <c r="AG31" s="18">
        <v>0</v>
      </c>
      <c r="AH31" s="18">
        <v>0</v>
      </c>
      <c r="AI31" s="19">
        <f t="shared" si="15"/>
        <v>0</v>
      </c>
      <c r="AJ31" s="18">
        <v>0.41299999999999998</v>
      </c>
      <c r="AK31" s="18">
        <v>4.4999999999999998E-2</v>
      </c>
      <c r="AL31" s="19">
        <f t="shared" si="0"/>
        <v>24.926660426138113</v>
      </c>
      <c r="AM31" s="18">
        <v>0.59299999999999997</v>
      </c>
      <c r="AN31" s="18">
        <v>4.5999999999999999E-2</v>
      </c>
      <c r="AO31" s="19">
        <f t="shared" si="1"/>
        <v>35.686888348523752</v>
      </c>
      <c r="AP31" s="18">
        <v>0</v>
      </c>
      <c r="AQ31" s="18">
        <v>0</v>
      </c>
      <c r="AR31" s="19">
        <f t="shared" si="2"/>
        <v>0</v>
      </c>
      <c r="AS31" s="18">
        <v>0.26</v>
      </c>
      <c r="AT31" s="18">
        <v>2.5000000000000001E-2</v>
      </c>
      <c r="AU31" s="19">
        <f t="shared" si="3"/>
        <v>15.671949463930773</v>
      </c>
      <c r="AV31" s="18">
        <v>0.27600000000000002</v>
      </c>
      <c r="AW31" s="18">
        <v>3.2000000000000001E-2</v>
      </c>
      <c r="AX31" s="19">
        <f t="shared" si="4"/>
        <v>16.670932787339765</v>
      </c>
      <c r="AY31" s="18">
        <v>0.36699999999999999</v>
      </c>
      <c r="AZ31" s="18">
        <v>6.7000000000000004E-2</v>
      </c>
      <c r="BA31" s="19">
        <f t="shared" si="16"/>
        <v>22.383940671829883</v>
      </c>
      <c r="BB31" s="19">
        <f t="shared" si="17"/>
        <v>921.54719620544279</v>
      </c>
      <c r="BD31" s="19">
        <f t="shared" si="18"/>
        <v>52.576878612716754</v>
      </c>
    </row>
    <row r="32" spans="1:56" ht="15.75" thickBot="1" x14ac:dyDescent="0.3">
      <c r="A32" s="16">
        <v>0.58333333333333337</v>
      </c>
      <c r="B32" s="17">
        <v>42725</v>
      </c>
      <c r="C32" s="18">
        <v>0.24340000000000001</v>
      </c>
      <c r="D32" s="18">
        <v>0</v>
      </c>
      <c r="E32" s="19">
        <f t="shared" si="5"/>
        <v>486.8</v>
      </c>
      <c r="F32" s="18">
        <v>0.44600000000000001</v>
      </c>
      <c r="G32" s="18">
        <v>3.6999999999999998E-2</v>
      </c>
      <c r="H32" s="19">
        <f t="shared" si="6"/>
        <v>26.85192730513026</v>
      </c>
      <c r="I32" s="18">
        <v>0.58199999999999996</v>
      </c>
      <c r="J32" s="18">
        <v>6.6000000000000003E-2</v>
      </c>
      <c r="K32" s="19">
        <f t="shared" si="7"/>
        <v>35.143818802173449</v>
      </c>
      <c r="L32" s="18">
        <v>0</v>
      </c>
      <c r="M32" s="18">
        <v>0</v>
      </c>
      <c r="N32" s="19">
        <f t="shared" si="8"/>
        <v>0</v>
      </c>
      <c r="O32" s="18">
        <v>0.72799999999999998</v>
      </c>
      <c r="P32" s="18">
        <v>0.14000000000000001</v>
      </c>
      <c r="Q32" s="19">
        <f t="shared" si="9"/>
        <v>44.480359710775716</v>
      </c>
      <c r="R32" s="18">
        <v>0.51700000000000002</v>
      </c>
      <c r="S32" s="18">
        <v>7.4999999999999997E-2</v>
      </c>
      <c r="T32" s="19">
        <f t="shared" si="10"/>
        <v>31.34470290176635</v>
      </c>
      <c r="U32" s="18">
        <v>0.51</v>
      </c>
      <c r="V32" s="18">
        <v>7.9000000000000001E-2</v>
      </c>
      <c r="W32" s="19">
        <f t="shared" si="11"/>
        <v>30.964941466116159</v>
      </c>
      <c r="X32" s="18">
        <v>2E-3</v>
      </c>
      <c r="Y32" s="18">
        <v>0</v>
      </c>
      <c r="Z32" s="19">
        <f t="shared" si="12"/>
        <v>2E-3</v>
      </c>
      <c r="AA32" s="18">
        <v>1.2150000000000001</v>
      </c>
      <c r="AB32" s="18">
        <v>0.11700000000000001</v>
      </c>
      <c r="AC32" s="19">
        <f t="shared" si="13"/>
        <v>73.237220045547872</v>
      </c>
      <c r="AD32" s="18">
        <v>0.92400000000000004</v>
      </c>
      <c r="AE32" s="18">
        <v>0.15</v>
      </c>
      <c r="AF32" s="19">
        <f t="shared" si="14"/>
        <v>56.16576893446755</v>
      </c>
      <c r="AG32" s="18">
        <v>0</v>
      </c>
      <c r="AH32" s="18">
        <v>0</v>
      </c>
      <c r="AI32" s="19">
        <f t="shared" si="15"/>
        <v>0</v>
      </c>
      <c r="AJ32" s="18">
        <v>0.38800000000000001</v>
      </c>
      <c r="AK32" s="18">
        <v>0.04</v>
      </c>
      <c r="AL32" s="19">
        <f t="shared" si="0"/>
        <v>23.403384370641781</v>
      </c>
      <c r="AM32" s="18">
        <v>0.58499999999999996</v>
      </c>
      <c r="AN32" s="18">
        <v>4.7E-2</v>
      </c>
      <c r="AO32" s="19">
        <f t="shared" si="1"/>
        <v>35.213099835146572</v>
      </c>
      <c r="AP32" s="18">
        <v>0</v>
      </c>
      <c r="AQ32" s="18">
        <v>0</v>
      </c>
      <c r="AR32" s="19">
        <f t="shared" si="2"/>
        <v>0</v>
      </c>
      <c r="AS32" s="18">
        <v>0.251</v>
      </c>
      <c r="AT32" s="18">
        <v>5.0000000000000001E-3</v>
      </c>
      <c r="AU32" s="19">
        <f t="shared" si="3"/>
        <v>15.062987751438953</v>
      </c>
      <c r="AV32" s="18">
        <v>0.26100000000000001</v>
      </c>
      <c r="AW32" s="18">
        <v>3.1E-2</v>
      </c>
      <c r="AX32" s="19">
        <f t="shared" si="4"/>
        <v>15.770072923103431</v>
      </c>
      <c r="AY32" s="18">
        <v>0.35199999999999998</v>
      </c>
      <c r="AZ32" s="18">
        <v>6.7000000000000004E-2</v>
      </c>
      <c r="BA32" s="19">
        <f t="shared" si="16"/>
        <v>21.499181379764206</v>
      </c>
      <c r="BB32" s="19">
        <f t="shared" si="17"/>
        <v>903.55446542607194</v>
      </c>
      <c r="BD32" s="19">
        <f t="shared" si="18"/>
        <v>51.580462427745658</v>
      </c>
    </row>
    <row r="33" spans="1:56" ht="15.75" thickBot="1" x14ac:dyDescent="0.3">
      <c r="A33" s="16">
        <v>0.60416666666666663</v>
      </c>
      <c r="B33" s="17">
        <v>42725</v>
      </c>
      <c r="C33" s="18">
        <v>0.24179999999999999</v>
      </c>
      <c r="D33" s="18">
        <v>0</v>
      </c>
      <c r="E33" s="19">
        <f t="shared" si="5"/>
        <v>483.59999999999997</v>
      </c>
      <c r="F33" s="18">
        <v>0.48099999999999998</v>
      </c>
      <c r="G33" s="18">
        <v>4.2000000000000003E-2</v>
      </c>
      <c r="H33" s="19">
        <f t="shared" si="6"/>
        <v>28.96981187374195</v>
      </c>
      <c r="I33" s="18">
        <v>0.58699999999999997</v>
      </c>
      <c r="J33" s="18">
        <v>6.2E-2</v>
      </c>
      <c r="K33" s="19">
        <f t="shared" si="7"/>
        <v>35.415911678227339</v>
      </c>
      <c r="L33" s="18">
        <v>0</v>
      </c>
      <c r="M33" s="18">
        <v>0</v>
      </c>
      <c r="N33" s="19">
        <f t="shared" si="8"/>
        <v>0</v>
      </c>
      <c r="O33" s="18">
        <v>0.63900000000000001</v>
      </c>
      <c r="P33" s="18">
        <v>0.14199999999999999</v>
      </c>
      <c r="Q33" s="19">
        <f t="shared" si="9"/>
        <v>39.275259388067703</v>
      </c>
      <c r="R33" s="18">
        <v>0.52100000000000002</v>
      </c>
      <c r="S33" s="18">
        <v>7.0000000000000007E-2</v>
      </c>
      <c r="T33" s="19">
        <f t="shared" si="10"/>
        <v>31.54088774907898</v>
      </c>
      <c r="U33" s="18">
        <v>0.50700000000000001</v>
      </c>
      <c r="V33" s="18">
        <v>7.0999999999999994E-2</v>
      </c>
      <c r="W33" s="19">
        <f t="shared" si="11"/>
        <v>30.716835774539017</v>
      </c>
      <c r="X33" s="18">
        <v>0</v>
      </c>
      <c r="Y33" s="18">
        <v>0</v>
      </c>
      <c r="Z33" s="19">
        <f t="shared" si="12"/>
        <v>0</v>
      </c>
      <c r="AA33" s="18">
        <v>1.1970000000000001</v>
      </c>
      <c r="AB33" s="18">
        <v>0.11600000000000001</v>
      </c>
      <c r="AC33" s="19">
        <f t="shared" si="13"/>
        <v>72.156455012701386</v>
      </c>
      <c r="AD33" s="18">
        <v>0.98599999999999999</v>
      </c>
      <c r="AE33" s="18">
        <v>0.17299999999999999</v>
      </c>
      <c r="AF33" s="19">
        <f t="shared" si="14"/>
        <v>60.063716168748662</v>
      </c>
      <c r="AG33" s="18">
        <v>0</v>
      </c>
      <c r="AH33" s="18">
        <v>0</v>
      </c>
      <c r="AI33" s="19">
        <f t="shared" si="15"/>
        <v>0</v>
      </c>
      <c r="AJ33" s="18">
        <v>0.40200000000000002</v>
      </c>
      <c r="AK33" s="18">
        <v>4.4999999999999998E-2</v>
      </c>
      <c r="AL33" s="19">
        <f t="shared" si="0"/>
        <v>24.270648940644335</v>
      </c>
      <c r="AM33" s="18">
        <v>0.58299999999999996</v>
      </c>
      <c r="AN33" s="18">
        <v>2.7E-2</v>
      </c>
      <c r="AO33" s="19">
        <f t="shared" si="1"/>
        <v>35.017492771470657</v>
      </c>
      <c r="AP33" s="18">
        <v>2E-3</v>
      </c>
      <c r="AQ33" s="18">
        <v>0</v>
      </c>
      <c r="AR33" s="19">
        <f t="shared" si="2"/>
        <v>2E-3</v>
      </c>
      <c r="AS33" s="18">
        <v>0.28799999999999998</v>
      </c>
      <c r="AT33" s="18">
        <v>2.3E-2</v>
      </c>
      <c r="AU33" s="19">
        <f t="shared" si="3"/>
        <v>17.335016584935822</v>
      </c>
      <c r="AV33" s="18">
        <v>0.252</v>
      </c>
      <c r="AW33" s="18">
        <v>3.1E-2</v>
      </c>
      <c r="AX33" s="19">
        <f t="shared" si="4"/>
        <v>15.23397518706132</v>
      </c>
      <c r="AY33" s="18">
        <v>0.38200000000000001</v>
      </c>
      <c r="AZ33" s="18">
        <v>7.0000000000000007E-2</v>
      </c>
      <c r="BA33" s="19">
        <f t="shared" si="16"/>
        <v>23.301639427302106</v>
      </c>
      <c r="BB33" s="19">
        <f t="shared" si="17"/>
        <v>904.59865055651915</v>
      </c>
      <c r="BD33" s="19">
        <f t="shared" si="18"/>
        <v>51.624393063583803</v>
      </c>
    </row>
    <row r="34" spans="1:56" ht="15.75" thickBot="1" x14ac:dyDescent="0.3">
      <c r="A34" s="16">
        <v>0.625</v>
      </c>
      <c r="B34" s="17">
        <v>42725</v>
      </c>
      <c r="C34" s="18">
        <v>0.23960000000000001</v>
      </c>
      <c r="D34" s="18">
        <v>0</v>
      </c>
      <c r="E34" s="19">
        <f t="shared" si="5"/>
        <v>479.2</v>
      </c>
      <c r="F34" s="18">
        <v>0.46500000000000002</v>
      </c>
      <c r="G34" s="18">
        <v>3.5000000000000003E-2</v>
      </c>
      <c r="H34" s="19">
        <f t="shared" si="6"/>
        <v>27.978920636793696</v>
      </c>
      <c r="I34" s="18">
        <v>0.56699999999999995</v>
      </c>
      <c r="J34" s="18">
        <v>6.0999999999999999E-2</v>
      </c>
      <c r="K34" s="19">
        <f t="shared" si="7"/>
        <v>34.216311899443511</v>
      </c>
      <c r="L34" s="18">
        <v>0</v>
      </c>
      <c r="M34" s="18">
        <v>0</v>
      </c>
      <c r="N34" s="19">
        <f t="shared" si="8"/>
        <v>0</v>
      </c>
      <c r="O34" s="18">
        <v>0.64600000000000002</v>
      </c>
      <c r="P34" s="18">
        <v>0.14299999999999999</v>
      </c>
      <c r="Q34" s="19">
        <f t="shared" si="9"/>
        <v>39.698287116700641</v>
      </c>
      <c r="R34" s="18">
        <v>0.51500000000000001</v>
      </c>
      <c r="S34" s="18">
        <v>7.0999999999999994E-2</v>
      </c>
      <c r="T34" s="19">
        <f t="shared" si="10"/>
        <v>31.192268272762725</v>
      </c>
      <c r="U34" s="18">
        <v>0.50900000000000001</v>
      </c>
      <c r="V34" s="18">
        <v>7.4999999999999997E-2</v>
      </c>
      <c r="W34" s="19">
        <f t="shared" si="11"/>
        <v>30.869752185594233</v>
      </c>
      <c r="X34" s="18">
        <v>2E-3</v>
      </c>
      <c r="Y34" s="18">
        <v>0</v>
      </c>
      <c r="Z34" s="19">
        <f t="shared" si="12"/>
        <v>2E-3</v>
      </c>
      <c r="AA34" s="18">
        <v>1.1679999999999999</v>
      </c>
      <c r="AB34" s="18">
        <v>0.104</v>
      </c>
      <c r="AC34" s="19">
        <f t="shared" si="13"/>
        <v>70.357259753347421</v>
      </c>
      <c r="AD34" s="18">
        <v>0.94799999999999995</v>
      </c>
      <c r="AE34" s="18">
        <v>0.16200000000000001</v>
      </c>
      <c r="AF34" s="19">
        <f t="shared" si="14"/>
        <v>57.70453015145344</v>
      </c>
      <c r="AG34" s="18">
        <v>0</v>
      </c>
      <c r="AH34" s="18">
        <v>0</v>
      </c>
      <c r="AI34" s="19">
        <f t="shared" si="15"/>
        <v>0</v>
      </c>
      <c r="AJ34" s="18">
        <v>0.434</v>
      </c>
      <c r="AK34" s="18">
        <v>4.2999999999999997E-2</v>
      </c>
      <c r="AL34" s="19">
        <f t="shared" si="0"/>
        <v>26.167498925193442</v>
      </c>
      <c r="AM34" s="18">
        <v>0.58599999999999997</v>
      </c>
      <c r="AN34" s="18">
        <v>4.2000000000000003E-2</v>
      </c>
      <c r="AO34" s="19">
        <f t="shared" si="1"/>
        <v>35.250191488841587</v>
      </c>
      <c r="AP34" s="18">
        <v>0</v>
      </c>
      <c r="AQ34" s="18">
        <v>0</v>
      </c>
      <c r="AR34" s="19">
        <f t="shared" si="2"/>
        <v>0</v>
      </c>
      <c r="AS34" s="18">
        <v>0.23499999999999999</v>
      </c>
      <c r="AT34" s="18">
        <v>1.2E-2</v>
      </c>
      <c r="AU34" s="19">
        <f t="shared" si="3"/>
        <v>14.118371010849659</v>
      </c>
      <c r="AV34" s="18">
        <v>0.255</v>
      </c>
      <c r="AW34" s="18">
        <v>3.3000000000000002E-2</v>
      </c>
      <c r="AX34" s="19">
        <f t="shared" si="4"/>
        <v>15.427585682795609</v>
      </c>
      <c r="AY34" s="18">
        <v>0.379</v>
      </c>
      <c r="AZ34" s="18">
        <v>6.3E-2</v>
      </c>
      <c r="BA34" s="19">
        <f t="shared" si="16"/>
        <v>23.052028110342047</v>
      </c>
      <c r="BB34" s="19">
        <f t="shared" si="17"/>
        <v>892.78800523411792</v>
      </c>
      <c r="BD34" s="19">
        <f t="shared" si="18"/>
        <v>50.960809248554902</v>
      </c>
    </row>
    <row r="35" spans="1:56" ht="15.75" thickBot="1" x14ac:dyDescent="0.3">
      <c r="A35" s="16">
        <v>0.64583333333333337</v>
      </c>
      <c r="B35" s="17">
        <v>42725</v>
      </c>
      <c r="C35" s="18">
        <v>0.23719999999999999</v>
      </c>
      <c r="D35" s="18">
        <v>0</v>
      </c>
      <c r="E35" s="19">
        <f t="shared" si="5"/>
        <v>474.4</v>
      </c>
      <c r="F35" s="18">
        <v>0.41199999999999998</v>
      </c>
      <c r="G35" s="18">
        <v>4.2999999999999997E-2</v>
      </c>
      <c r="H35" s="19">
        <f t="shared" si="6"/>
        <v>24.854271262702511</v>
      </c>
      <c r="I35" s="18">
        <v>0.56299999999999994</v>
      </c>
      <c r="J35" s="18">
        <v>6.3E-2</v>
      </c>
      <c r="K35" s="19">
        <f t="shared" si="7"/>
        <v>33.990834058610567</v>
      </c>
      <c r="L35" s="18">
        <v>0</v>
      </c>
      <c r="M35" s="18">
        <v>0</v>
      </c>
      <c r="N35" s="19">
        <f t="shared" si="8"/>
        <v>0</v>
      </c>
      <c r="O35" s="18">
        <v>0.77900000000000003</v>
      </c>
      <c r="P35" s="18">
        <v>0.14299999999999999</v>
      </c>
      <c r="Q35" s="19">
        <f t="shared" si="9"/>
        <v>47.52098483827961</v>
      </c>
      <c r="R35" s="18">
        <v>0.51400000000000001</v>
      </c>
      <c r="S35" s="18">
        <v>7.3999999999999996E-2</v>
      </c>
      <c r="T35" s="19">
        <f t="shared" si="10"/>
        <v>31.157971692650342</v>
      </c>
      <c r="U35" s="18">
        <v>0.49399999999999999</v>
      </c>
      <c r="V35" s="18">
        <v>7.3999999999999996E-2</v>
      </c>
      <c r="W35" s="19">
        <f t="shared" si="11"/>
        <v>29.970705697397253</v>
      </c>
      <c r="X35" s="18">
        <v>2E-3</v>
      </c>
      <c r="Y35" s="18">
        <v>0</v>
      </c>
      <c r="Z35" s="19">
        <f t="shared" si="12"/>
        <v>2E-3</v>
      </c>
      <c r="AA35" s="18">
        <v>1.123</v>
      </c>
      <c r="AB35" s="18">
        <v>0.107</v>
      </c>
      <c r="AC35" s="19">
        <f t="shared" si="13"/>
        <v>67.685159377813392</v>
      </c>
      <c r="AD35" s="18">
        <v>0.93100000000000005</v>
      </c>
      <c r="AE35" s="18">
        <v>0.14599999999999999</v>
      </c>
      <c r="AF35" s="19">
        <f t="shared" si="14"/>
        <v>56.542702446911754</v>
      </c>
      <c r="AG35" s="18">
        <v>2E-3</v>
      </c>
      <c r="AH35" s="18">
        <v>0</v>
      </c>
      <c r="AI35" s="19">
        <f t="shared" si="15"/>
        <v>2E-3</v>
      </c>
      <c r="AJ35" s="18">
        <v>0.42699999999999999</v>
      </c>
      <c r="AK35" s="18">
        <v>4.4999999999999998E-2</v>
      </c>
      <c r="AL35" s="19">
        <f t="shared" si="0"/>
        <v>25.761878813471657</v>
      </c>
      <c r="AM35" s="18">
        <v>0.58899999999999997</v>
      </c>
      <c r="AN35" s="18">
        <v>3.5999999999999997E-2</v>
      </c>
      <c r="AO35" s="19">
        <f t="shared" si="1"/>
        <v>35.405948652733485</v>
      </c>
      <c r="AP35" s="18">
        <v>2E-3</v>
      </c>
      <c r="AQ35" s="18">
        <v>0</v>
      </c>
      <c r="AR35" s="19">
        <f t="shared" si="2"/>
        <v>2E-3</v>
      </c>
      <c r="AS35" s="18">
        <v>0.25800000000000001</v>
      </c>
      <c r="AT35" s="18">
        <v>1.4999999999999999E-2</v>
      </c>
      <c r="AU35" s="19">
        <f t="shared" si="3"/>
        <v>15.506140719082877</v>
      </c>
      <c r="AV35" s="18">
        <v>0.26500000000000001</v>
      </c>
      <c r="AW35" s="18">
        <v>2.5000000000000001E-2</v>
      </c>
      <c r="AX35" s="19">
        <f t="shared" si="4"/>
        <v>15.970597985047398</v>
      </c>
      <c r="AY35" s="18">
        <v>0.371</v>
      </c>
      <c r="AZ35" s="18">
        <v>6.4000000000000001E-2</v>
      </c>
      <c r="BA35" s="19">
        <f t="shared" si="16"/>
        <v>22.588784827874207</v>
      </c>
      <c r="BB35" s="19">
        <f t="shared" si="17"/>
        <v>888.92898037257464</v>
      </c>
      <c r="BD35" s="19">
        <f t="shared" si="18"/>
        <v>50.749479768786117</v>
      </c>
    </row>
    <row r="36" spans="1:56" ht="15.75" thickBot="1" x14ac:dyDescent="0.3">
      <c r="A36" s="16">
        <v>0.66666666666666663</v>
      </c>
      <c r="B36" s="17">
        <v>42725</v>
      </c>
      <c r="C36" s="18">
        <v>0.23880000000000001</v>
      </c>
      <c r="D36" s="18">
        <v>0</v>
      </c>
      <c r="E36" s="19">
        <f t="shared" si="5"/>
        <v>477.6</v>
      </c>
      <c r="F36" s="18">
        <v>0.40300000000000002</v>
      </c>
      <c r="G36" s="18">
        <v>0.06</v>
      </c>
      <c r="H36" s="19">
        <f t="shared" si="6"/>
        <v>24.446521224910512</v>
      </c>
      <c r="I36" s="18">
        <v>0.53600000000000003</v>
      </c>
      <c r="J36" s="18">
        <v>6.5000000000000002E-2</v>
      </c>
      <c r="K36" s="19">
        <f t="shared" si="7"/>
        <v>32.395610813812418</v>
      </c>
      <c r="L36" s="18">
        <v>0</v>
      </c>
      <c r="M36" s="18">
        <v>0</v>
      </c>
      <c r="N36" s="19">
        <f t="shared" si="8"/>
        <v>0</v>
      </c>
      <c r="O36" s="18">
        <v>0.60799999999999998</v>
      </c>
      <c r="P36" s="18">
        <v>0.13800000000000001</v>
      </c>
      <c r="Q36" s="19">
        <f t="shared" si="9"/>
        <v>37.40787082954602</v>
      </c>
      <c r="R36" s="18">
        <v>0.504</v>
      </c>
      <c r="S36" s="18">
        <v>6.8000000000000005E-2</v>
      </c>
      <c r="T36" s="19">
        <f t="shared" si="10"/>
        <v>30.513996788359275</v>
      </c>
      <c r="U36" s="18">
        <v>0.5</v>
      </c>
      <c r="V36" s="18">
        <v>6.9000000000000006E-2</v>
      </c>
      <c r="W36" s="19">
        <f t="shared" si="11"/>
        <v>30.284312770805943</v>
      </c>
      <c r="X36" s="18">
        <v>0</v>
      </c>
      <c r="Y36" s="18">
        <v>0</v>
      </c>
      <c r="Z36" s="19">
        <f t="shared" si="12"/>
        <v>0</v>
      </c>
      <c r="AA36" s="18">
        <v>1.224</v>
      </c>
      <c r="AB36" s="18">
        <v>0.11600000000000001</v>
      </c>
      <c r="AC36" s="19">
        <f t="shared" si="13"/>
        <v>73.769066687873988</v>
      </c>
      <c r="AD36" s="18">
        <v>0.95199999999999996</v>
      </c>
      <c r="AE36" s="18">
        <v>0.13500000000000001</v>
      </c>
      <c r="AF36" s="19">
        <f t="shared" si="14"/>
        <v>57.691458639906131</v>
      </c>
      <c r="AG36" s="18">
        <v>0</v>
      </c>
      <c r="AH36" s="18">
        <v>0</v>
      </c>
      <c r="AI36" s="19">
        <f t="shared" si="15"/>
        <v>0</v>
      </c>
      <c r="AJ36" s="18">
        <v>0.45200000000000001</v>
      </c>
      <c r="AK36" s="18">
        <v>4.4999999999999998E-2</v>
      </c>
      <c r="AL36" s="19">
        <f t="shared" si="0"/>
        <v>27.25407125550236</v>
      </c>
      <c r="AM36" s="18">
        <v>0.60199999999999998</v>
      </c>
      <c r="AN36" s="18">
        <v>4.5999999999999999E-2</v>
      </c>
      <c r="AO36" s="19">
        <f t="shared" si="1"/>
        <v>36.225295029854479</v>
      </c>
      <c r="AP36" s="18">
        <v>0</v>
      </c>
      <c r="AQ36" s="18">
        <v>0</v>
      </c>
      <c r="AR36" s="19">
        <f t="shared" si="2"/>
        <v>0</v>
      </c>
      <c r="AS36" s="18">
        <v>0.252</v>
      </c>
      <c r="AT36" s="18">
        <v>1.6E-2</v>
      </c>
      <c r="AU36" s="19">
        <f t="shared" si="3"/>
        <v>15.150445538003165</v>
      </c>
      <c r="AV36" s="18">
        <v>0.247</v>
      </c>
      <c r="AW36" s="18">
        <v>2.8000000000000001E-2</v>
      </c>
      <c r="AX36" s="19">
        <f t="shared" si="4"/>
        <v>14.914918705779122</v>
      </c>
      <c r="AY36" s="18">
        <v>0.35</v>
      </c>
      <c r="AZ36" s="18">
        <v>5.8999999999999997E-2</v>
      </c>
      <c r="BA36" s="19">
        <f t="shared" si="16"/>
        <v>21.296281365534217</v>
      </c>
      <c r="BB36" s="19">
        <f t="shared" si="17"/>
        <v>886.42484964988751</v>
      </c>
      <c r="BD36" s="19">
        <f t="shared" si="18"/>
        <v>50.601156069364173</v>
      </c>
    </row>
    <row r="37" spans="1:56" ht="15.75" thickBot="1" x14ac:dyDescent="0.3">
      <c r="A37" s="16">
        <v>0.6875</v>
      </c>
      <c r="B37" s="17">
        <v>42725</v>
      </c>
      <c r="C37" s="18">
        <v>0.24399999999999999</v>
      </c>
      <c r="D37" s="18">
        <v>0</v>
      </c>
      <c r="E37" s="19">
        <f t="shared" si="5"/>
        <v>488</v>
      </c>
      <c r="F37" s="18">
        <v>0.39</v>
      </c>
      <c r="G37" s="18">
        <v>5.3999999999999999E-2</v>
      </c>
      <c r="H37" s="19">
        <f t="shared" si="6"/>
        <v>23.623242791793004</v>
      </c>
      <c r="I37" s="18">
        <v>0.58299999999999996</v>
      </c>
      <c r="J37" s="18">
        <v>7.0999999999999994E-2</v>
      </c>
      <c r="K37" s="19">
        <f t="shared" si="7"/>
        <v>35.23844491460995</v>
      </c>
      <c r="L37" s="18">
        <v>7.0000000000000001E-3</v>
      </c>
      <c r="M37" s="18">
        <v>1.2999999999999999E-2</v>
      </c>
      <c r="N37" s="19">
        <f t="shared" si="8"/>
        <v>0.88588938361400393</v>
      </c>
      <c r="O37" s="18">
        <v>0.67600000000000005</v>
      </c>
      <c r="P37" s="18">
        <v>0.13600000000000001</v>
      </c>
      <c r="Q37" s="19">
        <f t="shared" si="9"/>
        <v>41.372686642276449</v>
      </c>
      <c r="R37" s="18">
        <v>0.53300000000000003</v>
      </c>
      <c r="S37" s="18">
        <v>7.5999999999999998E-2</v>
      </c>
      <c r="T37" s="19">
        <f t="shared" si="10"/>
        <v>32.303467306157707</v>
      </c>
      <c r="U37" s="18">
        <v>0.49399999999999999</v>
      </c>
      <c r="V37" s="18">
        <v>7.0000000000000007E-2</v>
      </c>
      <c r="W37" s="19">
        <f t="shared" si="11"/>
        <v>29.93609192930834</v>
      </c>
      <c r="X37" s="18">
        <v>0.54400000000000004</v>
      </c>
      <c r="Y37" s="18">
        <v>1.016</v>
      </c>
      <c r="Z37" s="19">
        <f t="shared" si="12"/>
        <v>1.1524721254763606</v>
      </c>
      <c r="AA37" s="18">
        <v>1.32</v>
      </c>
      <c r="AB37" s="18">
        <v>0.11799999999999999</v>
      </c>
      <c r="AC37" s="19">
        <f t="shared" si="13"/>
        <v>79.515824840090787</v>
      </c>
      <c r="AD37" s="18">
        <v>0.97399999999999998</v>
      </c>
      <c r="AE37" s="18">
        <v>0.14399999999999999</v>
      </c>
      <c r="AF37" s="19">
        <f t="shared" si="14"/>
        <v>59.07523338929775</v>
      </c>
      <c r="AG37" s="18">
        <v>0</v>
      </c>
      <c r="AH37" s="18">
        <v>0</v>
      </c>
      <c r="AI37" s="19">
        <f t="shared" si="15"/>
        <v>0</v>
      </c>
      <c r="AJ37" s="18">
        <v>0.44800000000000001</v>
      </c>
      <c r="AK37" s="18">
        <v>4.2000000000000003E-2</v>
      </c>
      <c r="AL37" s="19">
        <f t="shared" si="0"/>
        <v>26.997866582380173</v>
      </c>
      <c r="AM37" s="18">
        <v>0.623</v>
      </c>
      <c r="AN37" s="18">
        <v>5.1999999999999998E-2</v>
      </c>
      <c r="AO37" s="19">
        <f t="shared" si="1"/>
        <v>37.509982671283652</v>
      </c>
      <c r="AP37" s="18">
        <v>0</v>
      </c>
      <c r="AQ37" s="18">
        <v>0</v>
      </c>
      <c r="AR37" s="19">
        <f t="shared" si="2"/>
        <v>0</v>
      </c>
      <c r="AS37" s="18">
        <v>0.24099999999999999</v>
      </c>
      <c r="AT37" s="18">
        <v>8.0000000000000002E-3</v>
      </c>
      <c r="AU37" s="19">
        <f t="shared" si="3"/>
        <v>14.467964611513258</v>
      </c>
      <c r="AV37" s="18">
        <v>0.247</v>
      </c>
      <c r="AW37" s="18">
        <v>0.03</v>
      </c>
      <c r="AX37" s="19">
        <f t="shared" si="4"/>
        <v>14.928911547731802</v>
      </c>
      <c r="AY37" s="18">
        <v>0.371</v>
      </c>
      <c r="AZ37" s="18">
        <v>6.4000000000000001E-2</v>
      </c>
      <c r="BA37" s="19">
        <f t="shared" si="16"/>
        <v>22.588784827874207</v>
      </c>
      <c r="BB37" s="19">
        <f t="shared" si="17"/>
        <v>916.94186356340754</v>
      </c>
      <c r="BD37" s="19">
        <f t="shared" si="18"/>
        <v>52.194450867052026</v>
      </c>
    </row>
    <row r="38" spans="1:56" ht="15.75" thickBot="1" x14ac:dyDescent="0.3">
      <c r="A38" s="16">
        <v>0.70833333333333337</v>
      </c>
      <c r="B38" s="17">
        <v>42725</v>
      </c>
      <c r="C38" s="18">
        <v>0.246</v>
      </c>
      <c r="D38" s="18">
        <v>0</v>
      </c>
      <c r="E38" s="19">
        <f t="shared" si="5"/>
        <v>492</v>
      </c>
      <c r="F38" s="18">
        <v>0.376</v>
      </c>
      <c r="G38" s="18">
        <v>5.5E-2</v>
      </c>
      <c r="H38" s="19">
        <f t="shared" si="6"/>
        <v>22.800078947231739</v>
      </c>
      <c r="I38" s="18">
        <v>0.56899999999999995</v>
      </c>
      <c r="J38" s="18">
        <v>6.7000000000000004E-2</v>
      </c>
      <c r="K38" s="19">
        <f t="shared" si="7"/>
        <v>34.375863625514917</v>
      </c>
      <c r="L38" s="18">
        <v>6.9000000000000006E-2</v>
      </c>
      <c r="M38" s="18">
        <v>6.9000000000000006E-2</v>
      </c>
      <c r="N38" s="19">
        <f t="shared" si="8"/>
        <v>5.8548441482246139</v>
      </c>
      <c r="O38" s="18">
        <v>0.77100000000000002</v>
      </c>
      <c r="P38" s="18">
        <v>0.14099999999999999</v>
      </c>
      <c r="Q38" s="19">
        <f t="shared" si="9"/>
        <v>47.027217651058201</v>
      </c>
      <c r="R38" s="18">
        <v>0.52600000000000002</v>
      </c>
      <c r="S38" s="18">
        <v>7.6999999999999999E-2</v>
      </c>
      <c r="T38" s="19">
        <f t="shared" si="10"/>
        <v>31.896363429080754</v>
      </c>
      <c r="U38" s="18">
        <v>0.51600000000000001</v>
      </c>
      <c r="V38" s="18">
        <v>8.3000000000000004E-2</v>
      </c>
      <c r="W38" s="19">
        <f t="shared" si="11"/>
        <v>31.357965495229436</v>
      </c>
      <c r="X38" s="18">
        <v>3.7440000000000002</v>
      </c>
      <c r="Y38" s="18">
        <v>4.13</v>
      </c>
      <c r="Z38" s="19">
        <f t="shared" si="12"/>
        <v>5.5744449051004175</v>
      </c>
      <c r="AA38" s="18">
        <v>1.306</v>
      </c>
      <c r="AB38" s="18">
        <v>0.115</v>
      </c>
      <c r="AC38" s="19">
        <f t="shared" si="13"/>
        <v>78.663203596090597</v>
      </c>
      <c r="AD38" s="18">
        <v>1.0189999999999999</v>
      </c>
      <c r="AE38" s="18">
        <v>0.158</v>
      </c>
      <c r="AF38" s="19">
        <f t="shared" si="14"/>
        <v>61.870590751988132</v>
      </c>
      <c r="AG38" s="18">
        <v>6.6719999999999997</v>
      </c>
      <c r="AH38" s="18">
        <v>7.5</v>
      </c>
      <c r="AI38" s="19">
        <f t="shared" si="15"/>
        <v>10.038206214259597</v>
      </c>
      <c r="AJ38" s="18">
        <v>0.47099999999999997</v>
      </c>
      <c r="AK38" s="18">
        <v>4.8000000000000001E-2</v>
      </c>
      <c r="AL38" s="19">
        <f t="shared" si="0"/>
        <v>28.406372524488233</v>
      </c>
      <c r="AM38" s="18">
        <v>0.61699999999999999</v>
      </c>
      <c r="AN38" s="18">
        <v>0.04</v>
      </c>
      <c r="AO38" s="19">
        <f t="shared" si="1"/>
        <v>37.097714215299035</v>
      </c>
      <c r="AP38" s="18">
        <v>0</v>
      </c>
      <c r="AQ38" s="18">
        <v>0</v>
      </c>
      <c r="AR38" s="19">
        <f t="shared" si="2"/>
        <v>0</v>
      </c>
      <c r="AS38" s="18">
        <v>0.247</v>
      </c>
      <c r="AT38" s="18">
        <v>2.4E-2</v>
      </c>
      <c r="AU38" s="19">
        <f t="shared" si="3"/>
        <v>14.889795163131023</v>
      </c>
      <c r="AV38" s="18">
        <v>0.26300000000000001</v>
      </c>
      <c r="AW38" s="18">
        <v>3.4000000000000002E-2</v>
      </c>
      <c r="AX38" s="19">
        <f t="shared" si="4"/>
        <v>15.911316727411345</v>
      </c>
      <c r="AY38" s="18">
        <v>0.35</v>
      </c>
      <c r="AZ38" s="18">
        <v>5.8999999999999997E-2</v>
      </c>
      <c r="BA38" s="19">
        <f t="shared" si="16"/>
        <v>21.296281365534217</v>
      </c>
      <c r="BB38" s="19">
        <f t="shared" si="17"/>
        <v>969.17625875964211</v>
      </c>
      <c r="BD38" s="19">
        <f t="shared" si="18"/>
        <v>53.665664739884384</v>
      </c>
    </row>
    <row r="39" spans="1:56" ht="15.75" thickBot="1" x14ac:dyDescent="0.3">
      <c r="A39" s="16">
        <v>0.72916666666666663</v>
      </c>
      <c r="B39" s="17">
        <v>42725</v>
      </c>
      <c r="C39" s="18">
        <v>0.24740000000000001</v>
      </c>
      <c r="D39" s="18">
        <v>0</v>
      </c>
      <c r="E39" s="19">
        <f t="shared" si="5"/>
        <v>494.8</v>
      </c>
      <c r="F39" s="18">
        <v>0.39800000000000002</v>
      </c>
      <c r="G39" s="18">
        <v>5.8000000000000003E-2</v>
      </c>
      <c r="H39" s="19">
        <f t="shared" si="6"/>
        <v>24.132235702478958</v>
      </c>
      <c r="I39" s="18">
        <v>0.52100000000000002</v>
      </c>
      <c r="J39" s="18">
        <v>7.3999999999999996E-2</v>
      </c>
      <c r="K39" s="19">
        <f t="shared" si="7"/>
        <v>31.573742255234809</v>
      </c>
      <c r="L39" s="18">
        <v>7.0000000000000007E-2</v>
      </c>
      <c r="M39" s="18">
        <v>6.8000000000000005E-2</v>
      </c>
      <c r="N39" s="19">
        <f t="shared" si="8"/>
        <v>5.8554589914028092</v>
      </c>
      <c r="O39" s="18">
        <v>0.72599999999999998</v>
      </c>
      <c r="P39" s="18">
        <v>0.13900000000000001</v>
      </c>
      <c r="Q39" s="19">
        <f t="shared" si="9"/>
        <v>44.351202914915397</v>
      </c>
      <c r="R39" s="18">
        <v>0.55000000000000004</v>
      </c>
      <c r="S39" s="18">
        <v>7.6999999999999999E-2</v>
      </c>
      <c r="T39" s="19">
        <f t="shared" si="10"/>
        <v>33.32183068200186</v>
      </c>
      <c r="U39" s="18">
        <v>0.51300000000000001</v>
      </c>
      <c r="V39" s="18">
        <v>8.2000000000000003E-2</v>
      </c>
      <c r="W39" s="19">
        <f t="shared" si="11"/>
        <v>31.170736276193413</v>
      </c>
      <c r="X39" s="18">
        <v>3.726</v>
      </c>
      <c r="Y39" s="18">
        <v>4.0199999999999996</v>
      </c>
      <c r="Z39" s="19">
        <f t="shared" si="12"/>
        <v>5.4811929358489104</v>
      </c>
      <c r="AA39" s="18">
        <v>1.266</v>
      </c>
      <c r="AB39" s="18">
        <v>0.121</v>
      </c>
      <c r="AC39" s="19">
        <f t="shared" si="13"/>
        <v>76.306154404477752</v>
      </c>
      <c r="AD39" s="18">
        <v>1.0269999999999999</v>
      </c>
      <c r="AE39" s="18">
        <v>0.152</v>
      </c>
      <c r="AF39" s="19">
        <f t="shared" si="14"/>
        <v>62.29124175997778</v>
      </c>
      <c r="AG39" s="18">
        <v>6.9480000000000004</v>
      </c>
      <c r="AH39" s="18">
        <v>6.6180000000000003</v>
      </c>
      <c r="AI39" s="19">
        <f t="shared" si="15"/>
        <v>9.5954482959369862</v>
      </c>
      <c r="AJ39" s="18">
        <v>0.48</v>
      </c>
      <c r="AK39" s="18">
        <v>4.2999999999999997E-2</v>
      </c>
      <c r="AL39" s="19">
        <f t="shared" si="0"/>
        <v>28.91533157340583</v>
      </c>
      <c r="AM39" s="18">
        <v>0.60499999999999998</v>
      </c>
      <c r="AN39" s="18">
        <v>5.8000000000000003E-2</v>
      </c>
      <c r="AO39" s="19">
        <f t="shared" si="1"/>
        <v>36.466428396540287</v>
      </c>
      <c r="AP39" s="18">
        <v>2E-3</v>
      </c>
      <c r="AQ39" s="18">
        <v>0</v>
      </c>
      <c r="AR39" s="19">
        <f t="shared" si="2"/>
        <v>2E-3</v>
      </c>
      <c r="AS39" s="18">
        <v>0.29599999999999999</v>
      </c>
      <c r="AT39" s="18">
        <v>2.1000000000000001E-2</v>
      </c>
      <c r="AU39" s="19">
        <f t="shared" si="3"/>
        <v>17.804639844714632</v>
      </c>
      <c r="AV39" s="18">
        <v>0.26200000000000001</v>
      </c>
      <c r="AW39" s="18">
        <v>2.7E-2</v>
      </c>
      <c r="AX39" s="19">
        <f t="shared" si="4"/>
        <v>15.803252829718316</v>
      </c>
      <c r="AY39" s="18">
        <v>0.36399999999999999</v>
      </c>
      <c r="AZ39" s="18">
        <v>6.5000000000000002E-2</v>
      </c>
      <c r="BA39" s="19">
        <f t="shared" si="16"/>
        <v>22.185481739191513</v>
      </c>
      <c r="BB39" s="19">
        <f t="shared" si="17"/>
        <v>969.43337860203917</v>
      </c>
      <c r="BD39" s="19">
        <f t="shared" si="18"/>
        <v>53.766242774566471</v>
      </c>
    </row>
    <row r="40" spans="1:56" ht="15.75" thickBot="1" x14ac:dyDescent="0.3">
      <c r="A40" s="16">
        <v>0.75</v>
      </c>
      <c r="B40" s="17">
        <v>42725</v>
      </c>
      <c r="C40" s="18">
        <v>0.24679999999999999</v>
      </c>
      <c r="D40" s="18">
        <v>0</v>
      </c>
      <c r="E40" s="19">
        <f t="shared" si="5"/>
        <v>493.59999999999997</v>
      </c>
      <c r="F40" s="18">
        <v>0.39900000000000002</v>
      </c>
      <c r="G40" s="18">
        <v>4.5999999999999999E-2</v>
      </c>
      <c r="H40" s="19">
        <f t="shared" si="6"/>
        <v>24.098572571835039</v>
      </c>
      <c r="I40" s="18">
        <v>0.55800000000000005</v>
      </c>
      <c r="J40" s="18">
        <v>6.8000000000000005E-2</v>
      </c>
      <c r="K40" s="19">
        <f t="shared" si="7"/>
        <v>33.727685956792236</v>
      </c>
      <c r="L40" s="18">
        <v>7.0000000000000007E-2</v>
      </c>
      <c r="M40" s="18">
        <v>6.7000000000000004E-2</v>
      </c>
      <c r="N40" s="19">
        <f t="shared" si="8"/>
        <v>5.813811142443484</v>
      </c>
      <c r="O40" s="18">
        <v>0.72699999999999998</v>
      </c>
      <c r="P40" s="18">
        <v>0.13200000000000001</v>
      </c>
      <c r="Q40" s="19">
        <f t="shared" si="9"/>
        <v>44.333179448354478</v>
      </c>
      <c r="R40" s="18">
        <v>0.56000000000000005</v>
      </c>
      <c r="S40" s="18">
        <v>7.9000000000000001E-2</v>
      </c>
      <c r="T40" s="19">
        <f t="shared" si="10"/>
        <v>33.932692200884979</v>
      </c>
      <c r="U40" s="18">
        <v>0.51200000000000001</v>
      </c>
      <c r="V40" s="18">
        <v>7.1999999999999995E-2</v>
      </c>
      <c r="W40" s="19">
        <f t="shared" si="11"/>
        <v>31.022262973548532</v>
      </c>
      <c r="X40" s="18">
        <v>3.7120000000000002</v>
      </c>
      <c r="Y40" s="18">
        <v>3.952</v>
      </c>
      <c r="Z40" s="19">
        <f t="shared" si="12"/>
        <v>5.4219229061284153</v>
      </c>
      <c r="AA40" s="18">
        <v>1.2629999999999999</v>
      </c>
      <c r="AB40" s="18">
        <v>0.128</v>
      </c>
      <c r="AC40" s="19">
        <f t="shared" si="13"/>
        <v>76.168174456264865</v>
      </c>
      <c r="AD40" s="18">
        <v>1.1259999999999999</v>
      </c>
      <c r="AE40" s="18">
        <v>0.17699999999999999</v>
      </c>
      <c r="AF40" s="19">
        <f t="shared" si="14"/>
        <v>68.389604473194609</v>
      </c>
      <c r="AG40" s="18">
        <v>7.1180000000000003</v>
      </c>
      <c r="AH40" s="18">
        <v>6.798</v>
      </c>
      <c r="AI40" s="19">
        <f t="shared" si="15"/>
        <v>9.8426992232821977</v>
      </c>
      <c r="AJ40" s="18">
        <v>0.45800000000000002</v>
      </c>
      <c r="AK40" s="18">
        <v>4.4999999999999998E-2</v>
      </c>
      <c r="AL40" s="19">
        <f t="shared" si="0"/>
        <v>27.612323335786144</v>
      </c>
      <c r="AM40" s="18">
        <v>0.63</v>
      </c>
      <c r="AN40" s="18">
        <v>4.9000000000000002E-2</v>
      </c>
      <c r="AO40" s="19">
        <f t="shared" si="1"/>
        <v>37.914160942845619</v>
      </c>
      <c r="AP40" s="18">
        <v>3.23</v>
      </c>
      <c r="AQ40" s="18">
        <v>2.6480000000000001</v>
      </c>
      <c r="AR40" s="19">
        <f t="shared" si="2"/>
        <v>4.1766977386447302</v>
      </c>
      <c r="AS40" s="18">
        <v>0.26300000000000001</v>
      </c>
      <c r="AT40" s="18">
        <v>2.5000000000000001E-2</v>
      </c>
      <c r="AU40" s="19">
        <f t="shared" si="3"/>
        <v>15.851132451657831</v>
      </c>
      <c r="AV40" s="18">
        <v>0.24199999999999999</v>
      </c>
      <c r="AW40" s="18">
        <v>2.8000000000000001E-2</v>
      </c>
      <c r="AX40" s="19">
        <f t="shared" si="4"/>
        <v>14.616866969361116</v>
      </c>
      <c r="AY40" s="18">
        <v>0.38200000000000001</v>
      </c>
      <c r="AZ40" s="18">
        <v>6.7000000000000004E-2</v>
      </c>
      <c r="BA40" s="19">
        <f t="shared" si="16"/>
        <v>23.269868929583595</v>
      </c>
      <c r="BB40" s="19">
        <f t="shared" si="17"/>
        <v>985.42265572060762</v>
      </c>
      <c r="BD40" s="19">
        <f t="shared" si="18"/>
        <v>54.280924855491321</v>
      </c>
    </row>
    <row r="41" spans="1:56" ht="15.75" thickBot="1" x14ac:dyDescent="0.3">
      <c r="A41" s="16">
        <v>0.77083333333333337</v>
      </c>
      <c r="B41" s="17">
        <v>42725</v>
      </c>
      <c r="C41" s="18">
        <v>0.248</v>
      </c>
      <c r="D41" s="18">
        <v>0</v>
      </c>
      <c r="E41" s="19">
        <f t="shared" si="5"/>
        <v>496</v>
      </c>
      <c r="F41" s="18">
        <v>0.4</v>
      </c>
      <c r="G41" s="18">
        <v>5.8999999999999997E-2</v>
      </c>
      <c r="H41" s="19">
        <f t="shared" si="6"/>
        <v>24.259670236835458</v>
      </c>
      <c r="I41" s="18">
        <v>0.59599999999999997</v>
      </c>
      <c r="J41" s="18">
        <v>8.4000000000000005E-2</v>
      </c>
      <c r="K41" s="19">
        <f t="shared" si="7"/>
        <v>36.113421327811082</v>
      </c>
      <c r="L41" s="18">
        <v>6.9000000000000006E-2</v>
      </c>
      <c r="M41" s="18">
        <v>6.5000000000000002E-2</v>
      </c>
      <c r="N41" s="19">
        <f t="shared" si="8"/>
        <v>5.6876708765539519</v>
      </c>
      <c r="O41" s="18">
        <v>0.70499999999999996</v>
      </c>
      <c r="P41" s="18">
        <v>0.13800000000000001</v>
      </c>
      <c r="Q41" s="19">
        <f t="shared" si="9"/>
        <v>43.102765572524454</v>
      </c>
      <c r="R41" s="18">
        <v>0.58599999999999997</v>
      </c>
      <c r="S41" s="18">
        <v>8.3000000000000004E-2</v>
      </c>
      <c r="T41" s="19">
        <f t="shared" si="10"/>
        <v>35.510927895508445</v>
      </c>
      <c r="U41" s="18">
        <v>0.51500000000000001</v>
      </c>
      <c r="V41" s="18">
        <v>7.8E-2</v>
      </c>
      <c r="W41" s="19">
        <f t="shared" si="11"/>
        <v>31.252398307969901</v>
      </c>
      <c r="X41" s="18">
        <v>3.7480000000000002</v>
      </c>
      <c r="Y41" s="18">
        <v>4.008</v>
      </c>
      <c r="Z41" s="19">
        <f t="shared" si="12"/>
        <v>5.4874008419287179</v>
      </c>
      <c r="AA41" s="18">
        <v>1.091</v>
      </c>
      <c r="AB41" s="18">
        <v>0.11600000000000001</v>
      </c>
      <c r="AC41" s="19">
        <f t="shared" si="13"/>
        <v>65.828969306833287</v>
      </c>
      <c r="AD41" s="18">
        <v>1.0649999999999999</v>
      </c>
      <c r="AE41" s="18">
        <v>0.17399999999999999</v>
      </c>
      <c r="AF41" s="19">
        <f t="shared" si="14"/>
        <v>64.747228512114702</v>
      </c>
      <c r="AG41" s="18">
        <v>7.1040000000000001</v>
      </c>
      <c r="AH41" s="18">
        <v>6.7539999999999996</v>
      </c>
      <c r="AI41" s="19">
        <f t="shared" si="15"/>
        <v>9.8022105670098725</v>
      </c>
      <c r="AJ41" s="18">
        <v>0.47</v>
      </c>
      <c r="AK41" s="18">
        <v>4.2999999999999997E-2</v>
      </c>
      <c r="AL41" s="19">
        <f t="shared" si="0"/>
        <v>28.317775336350135</v>
      </c>
      <c r="AM41" s="18">
        <v>0.62</v>
      </c>
      <c r="AN41" s="18">
        <v>4.7E-2</v>
      </c>
      <c r="AO41" s="19">
        <f t="shared" si="1"/>
        <v>37.306733976589271</v>
      </c>
      <c r="AP41" s="18">
        <v>3.8740000000000001</v>
      </c>
      <c r="AQ41" s="18">
        <v>2.6019999999999999</v>
      </c>
      <c r="AR41" s="19">
        <f t="shared" si="2"/>
        <v>4.6667204758802514</v>
      </c>
      <c r="AS41" s="18">
        <v>0.21299999999999999</v>
      </c>
      <c r="AT41" s="18">
        <v>6.0000000000000001E-3</v>
      </c>
      <c r="AU41" s="19">
        <f t="shared" si="3"/>
        <v>12.785069417097429</v>
      </c>
      <c r="AV41" s="18">
        <v>0.253</v>
      </c>
      <c r="AW41" s="18">
        <v>3.3000000000000002E-2</v>
      </c>
      <c r="AX41" s="19">
        <f t="shared" si="4"/>
        <v>15.308585826261027</v>
      </c>
      <c r="AY41" s="18">
        <v>0.36099999999999999</v>
      </c>
      <c r="AZ41" s="18">
        <v>6.2E-2</v>
      </c>
      <c r="BA41" s="19">
        <f t="shared" si="16"/>
        <v>21.977124470685421</v>
      </c>
      <c r="BB41" s="19">
        <f t="shared" si="17"/>
        <v>974.17667294795365</v>
      </c>
      <c r="BD41" s="19">
        <f t="shared" si="18"/>
        <v>53.604971098265892</v>
      </c>
    </row>
    <row r="42" spans="1:56" ht="15.75" thickBot="1" x14ac:dyDescent="0.3">
      <c r="A42" s="16">
        <v>0.79166666666666663</v>
      </c>
      <c r="B42" s="17">
        <v>42725</v>
      </c>
      <c r="C42" s="18">
        <v>0.247</v>
      </c>
      <c r="D42" s="18">
        <v>0</v>
      </c>
      <c r="E42" s="19">
        <f t="shared" si="5"/>
        <v>494</v>
      </c>
      <c r="F42" s="18">
        <v>0.36799999999999999</v>
      </c>
      <c r="G42" s="18">
        <v>5.0999999999999997E-2</v>
      </c>
      <c r="H42" s="19">
        <f t="shared" si="6"/>
        <v>22.291029585911907</v>
      </c>
      <c r="I42" s="18">
        <v>0.60499999999999998</v>
      </c>
      <c r="J42" s="18">
        <v>8.3000000000000004E-2</v>
      </c>
      <c r="K42" s="19">
        <f t="shared" si="7"/>
        <v>36.640010917028945</v>
      </c>
      <c r="L42" s="18">
        <v>6.9000000000000006E-2</v>
      </c>
      <c r="M42" s="18">
        <v>6.6000000000000003E-2</v>
      </c>
      <c r="N42" s="19">
        <f t="shared" si="8"/>
        <v>5.728978966622237</v>
      </c>
      <c r="O42" s="18">
        <v>0.68899999999999995</v>
      </c>
      <c r="P42" s="18">
        <v>0.13600000000000001</v>
      </c>
      <c r="Q42" s="19">
        <f t="shared" si="9"/>
        <v>42.137645876341978</v>
      </c>
      <c r="R42" s="18">
        <v>0.56399999999999995</v>
      </c>
      <c r="S42" s="18">
        <v>8.1000000000000003E-2</v>
      </c>
      <c r="T42" s="19">
        <f t="shared" si="10"/>
        <v>34.187208134037498</v>
      </c>
      <c r="U42" s="18">
        <v>0.54</v>
      </c>
      <c r="V42" s="18">
        <v>7.9000000000000001E-2</v>
      </c>
      <c r="W42" s="19">
        <f t="shared" si="11"/>
        <v>32.744886623715772</v>
      </c>
      <c r="X42" s="18">
        <v>3.7360000000000002</v>
      </c>
      <c r="Y42" s="18">
        <v>4.0339999999999998</v>
      </c>
      <c r="Z42" s="19">
        <f t="shared" si="12"/>
        <v>5.4982589971735605</v>
      </c>
      <c r="AA42" s="18">
        <v>1.1579999999999999</v>
      </c>
      <c r="AB42" s="18">
        <v>0.127</v>
      </c>
      <c r="AC42" s="19">
        <f t="shared" si="13"/>
        <v>69.896600775717275</v>
      </c>
      <c r="AD42" s="18">
        <v>1.018</v>
      </c>
      <c r="AE42" s="18">
        <v>0.17100000000000001</v>
      </c>
      <c r="AF42" s="19">
        <f t="shared" si="14"/>
        <v>61.935724747515472</v>
      </c>
      <c r="AG42" s="18">
        <v>7.0359999999999996</v>
      </c>
      <c r="AH42" s="18">
        <v>6.6719999999999997</v>
      </c>
      <c r="AI42" s="19">
        <f t="shared" si="15"/>
        <v>9.6964364588234169</v>
      </c>
      <c r="AJ42" s="18">
        <v>0.48299999999999998</v>
      </c>
      <c r="AK42" s="18">
        <v>4.9000000000000002E-2</v>
      </c>
      <c r="AL42" s="19">
        <f t="shared" si="0"/>
        <v>29.1287486857915</v>
      </c>
      <c r="AM42" s="18">
        <v>0.65</v>
      </c>
      <c r="AN42" s="18">
        <v>0.03</v>
      </c>
      <c r="AO42" s="19">
        <f t="shared" si="1"/>
        <v>39.041516363993857</v>
      </c>
      <c r="AP42" s="18">
        <v>3.9</v>
      </c>
      <c r="AQ42" s="18">
        <v>2.5840000000000001</v>
      </c>
      <c r="AR42" s="19">
        <f t="shared" si="2"/>
        <v>4.6783603965492011</v>
      </c>
      <c r="AS42" s="18">
        <v>0.23300000000000001</v>
      </c>
      <c r="AT42" s="18">
        <v>1.7999999999999999E-2</v>
      </c>
      <c r="AU42" s="19">
        <f t="shared" si="3"/>
        <v>14.021654681242154</v>
      </c>
      <c r="AV42" s="18">
        <v>0.27800000000000002</v>
      </c>
      <c r="AW42" s="18">
        <v>3.4000000000000002E-2</v>
      </c>
      <c r="AX42" s="19">
        <f t="shared" si="4"/>
        <v>16.804285167777891</v>
      </c>
      <c r="AY42" s="18">
        <v>0.36299999999999999</v>
      </c>
      <c r="AZ42" s="18">
        <v>6.4000000000000001E-2</v>
      </c>
      <c r="BA42" s="19">
        <f t="shared" si="16"/>
        <v>22.115921866383957</v>
      </c>
      <c r="BB42" s="19">
        <f t="shared" si="17"/>
        <v>976.51626824462619</v>
      </c>
      <c r="BD42" s="19">
        <f t="shared" si="18"/>
        <v>53.742890173410402</v>
      </c>
    </row>
    <row r="43" spans="1:56" ht="15.75" thickBot="1" x14ac:dyDescent="0.3">
      <c r="A43" s="16">
        <v>0.8125</v>
      </c>
      <c r="B43" s="17">
        <v>42725</v>
      </c>
      <c r="C43" s="18">
        <v>0.2472</v>
      </c>
      <c r="D43" s="18">
        <v>0</v>
      </c>
      <c r="E43" s="19">
        <f t="shared" si="5"/>
        <v>494.40000000000003</v>
      </c>
      <c r="F43" s="18">
        <v>0.35899999999999999</v>
      </c>
      <c r="G43" s="18">
        <v>4.3999999999999997E-2</v>
      </c>
      <c r="H43" s="19">
        <f t="shared" si="6"/>
        <v>21.701179691436131</v>
      </c>
      <c r="I43" s="18">
        <v>0.63200000000000001</v>
      </c>
      <c r="J43" s="18">
        <v>7.5999999999999998E-2</v>
      </c>
      <c r="K43" s="19">
        <f t="shared" si="7"/>
        <v>38.193193110814917</v>
      </c>
      <c r="L43" s="18">
        <v>7.0000000000000007E-2</v>
      </c>
      <c r="M43" s="18">
        <v>6.7000000000000004E-2</v>
      </c>
      <c r="N43" s="19">
        <f t="shared" si="8"/>
        <v>5.813811142443484</v>
      </c>
      <c r="O43" s="18">
        <v>0.73699999999999999</v>
      </c>
      <c r="P43" s="18">
        <v>0.13900000000000001</v>
      </c>
      <c r="Q43" s="19">
        <f t="shared" si="9"/>
        <v>44.999599998222209</v>
      </c>
      <c r="R43" s="18">
        <v>0.622</v>
      </c>
      <c r="S43" s="18">
        <v>8.2000000000000003E-2</v>
      </c>
      <c r="T43" s="19">
        <f t="shared" si="10"/>
        <v>37.64291168334352</v>
      </c>
      <c r="U43" s="18">
        <v>0.54900000000000004</v>
      </c>
      <c r="V43" s="18">
        <v>7.9000000000000001E-2</v>
      </c>
      <c r="W43" s="19">
        <f t="shared" si="11"/>
        <v>33.279290857829288</v>
      </c>
      <c r="X43" s="18">
        <v>3.706</v>
      </c>
      <c r="Y43" s="18">
        <v>3.95</v>
      </c>
      <c r="Z43" s="19">
        <f t="shared" si="12"/>
        <v>5.4163581860877699</v>
      </c>
      <c r="AA43" s="18">
        <v>1.22</v>
      </c>
      <c r="AB43" s="18">
        <v>0.126</v>
      </c>
      <c r="AC43" s="19">
        <f t="shared" si="13"/>
        <v>73.589357926265407</v>
      </c>
      <c r="AD43" s="18">
        <v>1.107</v>
      </c>
      <c r="AE43" s="18">
        <v>0.16800000000000001</v>
      </c>
      <c r="AF43" s="19">
        <f t="shared" si="14"/>
        <v>67.180523963422615</v>
      </c>
      <c r="AG43" s="18">
        <v>7.0460000000000003</v>
      </c>
      <c r="AH43" s="18">
        <v>6.6580000000000004</v>
      </c>
      <c r="AI43" s="19">
        <f t="shared" si="15"/>
        <v>9.6940744787731035</v>
      </c>
      <c r="AJ43" s="18">
        <v>0.56100000000000005</v>
      </c>
      <c r="AK43" s="18">
        <v>4.8000000000000001E-2</v>
      </c>
      <c r="AL43" s="19">
        <f t="shared" si="0"/>
        <v>33.782983882422229</v>
      </c>
      <c r="AM43" s="18">
        <v>0.63300000000000001</v>
      </c>
      <c r="AN43" s="18">
        <v>4.8000000000000001E-2</v>
      </c>
      <c r="AO43" s="19">
        <f t="shared" si="1"/>
        <v>38.089037793044859</v>
      </c>
      <c r="AP43" s="18">
        <v>3.86</v>
      </c>
      <c r="AQ43" s="18">
        <v>2.528</v>
      </c>
      <c r="AR43" s="19">
        <f t="shared" si="2"/>
        <v>4.614150409338647</v>
      </c>
      <c r="AS43" s="18">
        <v>0.27</v>
      </c>
      <c r="AT43" s="18">
        <v>1.6E-2</v>
      </c>
      <c r="AU43" s="19">
        <f t="shared" si="3"/>
        <v>16.228419516391611</v>
      </c>
      <c r="AV43" s="18">
        <v>0.251</v>
      </c>
      <c r="AW43" s="18">
        <v>0.03</v>
      </c>
      <c r="AX43" s="19">
        <f t="shared" si="4"/>
        <v>15.167188269418956</v>
      </c>
      <c r="AY43" s="18">
        <v>0.35099999999999998</v>
      </c>
      <c r="AZ43" s="18">
        <v>6.7000000000000004E-2</v>
      </c>
      <c r="BA43" s="19">
        <f t="shared" si="16"/>
        <v>21.440242535941611</v>
      </c>
      <c r="BB43" s="19">
        <f t="shared" si="17"/>
        <v>997.33232344519638</v>
      </c>
      <c r="BD43" s="19">
        <f t="shared" si="18"/>
        <v>54.955606936416196</v>
      </c>
    </row>
    <row r="44" spans="1:56" ht="15.75" thickBot="1" x14ac:dyDescent="0.3">
      <c r="A44" s="16">
        <v>0.83333333333333337</v>
      </c>
      <c r="B44" s="17">
        <v>42725</v>
      </c>
      <c r="C44" s="18">
        <v>0.24779999999999999</v>
      </c>
      <c r="D44" s="18">
        <v>0</v>
      </c>
      <c r="E44" s="19">
        <f t="shared" si="5"/>
        <v>495.59999999999997</v>
      </c>
      <c r="F44" s="18">
        <v>0.39300000000000002</v>
      </c>
      <c r="G44" s="18">
        <v>5.8000000000000003E-2</v>
      </c>
      <c r="H44" s="19">
        <f t="shared" si="6"/>
        <v>23.835410632082681</v>
      </c>
      <c r="I44" s="18">
        <v>0.60699999999999998</v>
      </c>
      <c r="J44" s="18">
        <v>7.1999999999999995E-2</v>
      </c>
      <c r="K44" s="19">
        <f t="shared" si="7"/>
        <v>36.67531594955932</v>
      </c>
      <c r="L44" s="18">
        <v>7.0000000000000007E-2</v>
      </c>
      <c r="M44" s="18">
        <v>6.6000000000000003E-2</v>
      </c>
      <c r="N44" s="19">
        <f t="shared" si="8"/>
        <v>5.7724864659867325</v>
      </c>
      <c r="O44" s="18">
        <v>0.73899999999999999</v>
      </c>
      <c r="P44" s="18">
        <v>0.14399999999999999</v>
      </c>
      <c r="Q44" s="19">
        <f t="shared" si="9"/>
        <v>45.173943817205064</v>
      </c>
      <c r="R44" s="18">
        <v>0.59599999999999997</v>
      </c>
      <c r="S44" s="18">
        <v>8.1000000000000003E-2</v>
      </c>
      <c r="T44" s="19">
        <f t="shared" si="10"/>
        <v>36.088740626405901</v>
      </c>
      <c r="U44" s="18">
        <v>0.54800000000000004</v>
      </c>
      <c r="V44" s="18">
        <v>7.9000000000000001E-2</v>
      </c>
      <c r="W44" s="19">
        <f t="shared" si="11"/>
        <v>33.219903672346796</v>
      </c>
      <c r="X44" s="18">
        <v>3.778</v>
      </c>
      <c r="Y44" s="18">
        <v>4.0359999999999996</v>
      </c>
      <c r="Z44" s="19">
        <f t="shared" si="12"/>
        <v>5.5283433323193663</v>
      </c>
      <c r="AA44" s="18">
        <v>1.2549999999999999</v>
      </c>
      <c r="AB44" s="18">
        <v>0.113</v>
      </c>
      <c r="AC44" s="19">
        <f t="shared" si="13"/>
        <v>75.604618906519192</v>
      </c>
      <c r="AD44" s="18">
        <v>1.089</v>
      </c>
      <c r="AE44" s="18">
        <v>0.16300000000000001</v>
      </c>
      <c r="AF44" s="19">
        <f t="shared" si="14"/>
        <v>66.067874190108469</v>
      </c>
      <c r="AG44" s="18">
        <v>7.0919999999999996</v>
      </c>
      <c r="AH44" s="18">
        <v>6.7140000000000004</v>
      </c>
      <c r="AI44" s="19">
        <f t="shared" si="15"/>
        <v>9.7659746057421213</v>
      </c>
      <c r="AJ44" s="18">
        <v>0.53300000000000003</v>
      </c>
      <c r="AK44" s="18">
        <v>5.1999999999999998E-2</v>
      </c>
      <c r="AL44" s="19">
        <f t="shared" si="0"/>
        <v>32.131834681511734</v>
      </c>
      <c r="AM44" s="18">
        <v>0.61599999999999999</v>
      </c>
      <c r="AN44" s="18">
        <v>4.2999999999999997E-2</v>
      </c>
      <c r="AO44" s="19">
        <f t="shared" si="1"/>
        <v>37.04993927120529</v>
      </c>
      <c r="AP44" s="18">
        <v>3.9660000000000002</v>
      </c>
      <c r="AQ44" s="18">
        <v>2.6520000000000001</v>
      </c>
      <c r="AR44" s="19">
        <f t="shared" si="2"/>
        <v>4.7709810311926413</v>
      </c>
      <c r="AS44" s="18">
        <v>0.27400000000000002</v>
      </c>
      <c r="AT44" s="18">
        <v>1.7000000000000001E-2</v>
      </c>
      <c r="AU44" s="19">
        <f t="shared" si="3"/>
        <v>16.471611942976317</v>
      </c>
      <c r="AV44" s="18">
        <v>0.246</v>
      </c>
      <c r="AW44" s="18">
        <v>0.03</v>
      </c>
      <c r="AX44" s="19">
        <f t="shared" si="4"/>
        <v>14.869351028205635</v>
      </c>
      <c r="AY44" s="18">
        <v>0.35899999999999999</v>
      </c>
      <c r="AZ44" s="18">
        <v>6.8000000000000005E-2</v>
      </c>
      <c r="BA44" s="19">
        <f t="shared" si="16"/>
        <v>21.923001619303868</v>
      </c>
      <c r="BB44" s="19">
        <f t="shared" si="17"/>
        <v>997.09833177267126</v>
      </c>
      <c r="BD44" s="19">
        <f t="shared" si="18"/>
        <v>54.909595375722546</v>
      </c>
    </row>
    <row r="45" spans="1:56" ht="15.75" thickBot="1" x14ac:dyDescent="0.3">
      <c r="A45" s="16">
        <v>0.85416666666666663</v>
      </c>
      <c r="B45" s="17">
        <v>42725</v>
      </c>
      <c r="C45" s="18">
        <v>0.24859999999999999</v>
      </c>
      <c r="D45" s="18">
        <v>0</v>
      </c>
      <c r="E45" s="19">
        <f t="shared" si="5"/>
        <v>497.2</v>
      </c>
      <c r="F45" s="18">
        <v>0.40899999999999997</v>
      </c>
      <c r="G45" s="18">
        <v>5.8000000000000003E-2</v>
      </c>
      <c r="H45" s="19">
        <f t="shared" si="6"/>
        <v>24.785519966302907</v>
      </c>
      <c r="I45" s="18">
        <v>0.61399999999999999</v>
      </c>
      <c r="J45" s="18">
        <v>7.4999999999999997E-2</v>
      </c>
      <c r="K45" s="19">
        <f t="shared" si="7"/>
        <v>37.113819528579917</v>
      </c>
      <c r="L45" s="18">
        <v>7.0000000000000007E-2</v>
      </c>
      <c r="M45" s="18">
        <v>6.7000000000000004E-2</v>
      </c>
      <c r="N45" s="19">
        <f t="shared" si="8"/>
        <v>5.813811142443484</v>
      </c>
      <c r="O45" s="18">
        <v>0.751</v>
      </c>
      <c r="P45" s="18">
        <v>0.14000000000000001</v>
      </c>
      <c r="Q45" s="19">
        <f t="shared" si="9"/>
        <v>45.836269481710652</v>
      </c>
      <c r="R45" s="18">
        <v>0.627</v>
      </c>
      <c r="S45" s="18">
        <v>0.09</v>
      </c>
      <c r="T45" s="19">
        <f t="shared" si="10"/>
        <v>38.005583800278607</v>
      </c>
      <c r="U45" s="18">
        <v>0.54</v>
      </c>
      <c r="V45" s="18">
        <v>7.3999999999999996E-2</v>
      </c>
      <c r="W45" s="19">
        <f t="shared" si="11"/>
        <v>32.702807218952927</v>
      </c>
      <c r="X45" s="18">
        <v>3.758</v>
      </c>
      <c r="Y45" s="18">
        <v>4.008</v>
      </c>
      <c r="Z45" s="19">
        <f t="shared" si="12"/>
        <v>5.494235888638201</v>
      </c>
      <c r="AA45" s="18">
        <v>1.2929999999999999</v>
      </c>
      <c r="AB45" s="18">
        <v>0.122</v>
      </c>
      <c r="AC45" s="19">
        <f t="shared" si="13"/>
        <v>77.924571221149492</v>
      </c>
      <c r="AD45" s="18">
        <v>1.111</v>
      </c>
      <c r="AE45" s="18">
        <v>0.18099999999999999</v>
      </c>
      <c r="AF45" s="19">
        <f t="shared" si="14"/>
        <v>67.538842157679909</v>
      </c>
      <c r="AG45" s="18">
        <v>6.968</v>
      </c>
      <c r="AH45" s="18">
        <v>6.4580000000000002</v>
      </c>
      <c r="AI45" s="19">
        <f t="shared" si="15"/>
        <v>9.5004625150568334</v>
      </c>
      <c r="AJ45" s="18">
        <v>0.48399999999999999</v>
      </c>
      <c r="AK45" s="18">
        <v>4.7E-2</v>
      </c>
      <c r="AL45" s="19">
        <f t="shared" si="0"/>
        <v>29.176600213184535</v>
      </c>
      <c r="AM45" s="18">
        <v>0.60599999999999998</v>
      </c>
      <c r="AN45" s="18">
        <v>4.3999999999999997E-2</v>
      </c>
      <c r="AO45" s="19">
        <f t="shared" si="1"/>
        <v>36.455715601260664</v>
      </c>
      <c r="AP45" s="18">
        <v>4.032</v>
      </c>
      <c r="AQ45" s="18">
        <v>2.6259999999999999</v>
      </c>
      <c r="AR45" s="19">
        <f t="shared" si="2"/>
        <v>4.8117460448365312</v>
      </c>
      <c r="AS45" s="18">
        <v>0.28599999999999998</v>
      </c>
      <c r="AT45" s="18">
        <v>1.7000000000000001E-2</v>
      </c>
      <c r="AU45" s="19">
        <f t="shared" si="3"/>
        <v>17.190287955703358</v>
      </c>
      <c r="AV45" s="18">
        <v>0.26100000000000001</v>
      </c>
      <c r="AW45" s="18">
        <v>3.5000000000000003E-2</v>
      </c>
      <c r="AX45" s="19">
        <f t="shared" si="4"/>
        <v>15.800177214196049</v>
      </c>
      <c r="AY45" s="18">
        <v>0.38100000000000001</v>
      </c>
      <c r="AZ45" s="18">
        <v>7.8E-2</v>
      </c>
      <c r="BA45" s="19">
        <f t="shared" si="16"/>
        <v>23.334138081360535</v>
      </c>
      <c r="BB45" s="19">
        <f t="shared" si="17"/>
        <v>1004.9955880313346</v>
      </c>
      <c r="BD45" s="19">
        <f t="shared" si="18"/>
        <v>55.372138728323705</v>
      </c>
    </row>
    <row r="46" spans="1:56" ht="15.75" thickBot="1" x14ac:dyDescent="0.3">
      <c r="A46" s="16">
        <v>0.875</v>
      </c>
      <c r="B46" s="17">
        <v>42725</v>
      </c>
      <c r="C46" s="18">
        <v>0.24840000000000001</v>
      </c>
      <c r="D46" s="18">
        <v>0</v>
      </c>
      <c r="E46" s="19">
        <f t="shared" si="5"/>
        <v>496.8</v>
      </c>
      <c r="F46" s="18">
        <v>0.39900000000000002</v>
      </c>
      <c r="G46" s="18">
        <v>5.1999999999999998E-2</v>
      </c>
      <c r="H46" s="19">
        <f t="shared" si="6"/>
        <v>24.142452236672234</v>
      </c>
      <c r="I46" s="18">
        <v>0.58099999999999996</v>
      </c>
      <c r="J46" s="18">
        <v>7.1999999999999995E-2</v>
      </c>
      <c r="K46" s="19">
        <f t="shared" si="7"/>
        <v>35.126656544567403</v>
      </c>
      <c r="L46" s="18">
        <v>7.0999999999999994E-2</v>
      </c>
      <c r="M46" s="18">
        <v>6.7000000000000004E-2</v>
      </c>
      <c r="N46" s="19">
        <f t="shared" si="8"/>
        <v>5.8573031336955745</v>
      </c>
      <c r="O46" s="18">
        <v>0.80800000000000005</v>
      </c>
      <c r="P46" s="18">
        <v>0.13500000000000001</v>
      </c>
      <c r="Q46" s="19">
        <f t="shared" si="9"/>
        <v>49.15201318359199</v>
      </c>
      <c r="R46" s="18">
        <v>0.59899999999999998</v>
      </c>
      <c r="S46" s="18">
        <v>8.7999999999999995E-2</v>
      </c>
      <c r="T46" s="19">
        <f t="shared" si="10"/>
        <v>36.325775972441384</v>
      </c>
      <c r="U46" s="18">
        <v>0.52200000000000002</v>
      </c>
      <c r="V46" s="18">
        <v>7.5999999999999998E-2</v>
      </c>
      <c r="W46" s="19">
        <f t="shared" si="11"/>
        <v>31.650213269423638</v>
      </c>
      <c r="X46" s="18">
        <v>3.75</v>
      </c>
      <c r="Y46" s="18">
        <v>3.98</v>
      </c>
      <c r="Z46" s="19">
        <f t="shared" si="12"/>
        <v>5.4683544142639473</v>
      </c>
      <c r="AA46" s="18">
        <v>1.296</v>
      </c>
      <c r="AB46" s="18">
        <v>0.11700000000000001</v>
      </c>
      <c r="AC46" s="19">
        <f t="shared" si="13"/>
        <v>78.076231978752674</v>
      </c>
      <c r="AD46" s="18">
        <v>1.093</v>
      </c>
      <c r="AE46" s="18">
        <v>0.17499999999999999</v>
      </c>
      <c r="AF46" s="19">
        <f t="shared" si="14"/>
        <v>66.415257283247797</v>
      </c>
      <c r="AG46" s="18">
        <v>6.944</v>
      </c>
      <c r="AH46" s="18">
        <v>6.4420000000000002</v>
      </c>
      <c r="AI46" s="19">
        <f t="shared" si="15"/>
        <v>9.471985008434082</v>
      </c>
      <c r="AJ46" s="18">
        <v>0.47399999999999998</v>
      </c>
      <c r="AK46" s="18">
        <v>4.9000000000000002E-2</v>
      </c>
      <c r="AL46" s="19">
        <f t="shared" si="0"/>
        <v>28.591558194683966</v>
      </c>
      <c r="AM46" s="18">
        <v>0.60899999999999999</v>
      </c>
      <c r="AN46" s="18">
        <v>4.5999999999999999E-2</v>
      </c>
      <c r="AO46" s="19">
        <f t="shared" si="1"/>
        <v>36.644088199872023</v>
      </c>
      <c r="AP46" s="18">
        <v>4.0279999999999996</v>
      </c>
      <c r="AQ46" s="18">
        <v>2.6219999999999999</v>
      </c>
      <c r="AR46" s="19">
        <f t="shared" si="2"/>
        <v>4.806211397764355</v>
      </c>
      <c r="AS46" s="18">
        <v>0.28100000000000003</v>
      </c>
      <c r="AT46" s="18">
        <v>1.2E-2</v>
      </c>
      <c r="AU46" s="19">
        <f t="shared" si="3"/>
        <v>16.875366662683216</v>
      </c>
      <c r="AV46" s="18">
        <v>0.28699999999999998</v>
      </c>
      <c r="AW46" s="18">
        <v>3.5000000000000003E-2</v>
      </c>
      <c r="AX46" s="19">
        <f t="shared" si="4"/>
        <v>17.34757619957324</v>
      </c>
      <c r="AY46" s="18">
        <v>0.36699999999999999</v>
      </c>
      <c r="AZ46" s="18">
        <v>7.6999999999999999E-2</v>
      </c>
      <c r="BA46" s="19">
        <f t="shared" si="16"/>
        <v>22.499439993030936</v>
      </c>
      <c r="BB46" s="19">
        <f t="shared" si="17"/>
        <v>1001.4044836726986</v>
      </c>
      <c r="BD46" s="19">
        <f t="shared" si="18"/>
        <v>55.187398843930637</v>
      </c>
    </row>
    <row r="47" spans="1:56" ht="15.75" thickBot="1" x14ac:dyDescent="0.3">
      <c r="A47" s="16">
        <v>0.89583333333333337</v>
      </c>
      <c r="B47" s="17">
        <v>42725</v>
      </c>
      <c r="C47" s="18">
        <v>0.25059999999999999</v>
      </c>
      <c r="D47" s="18">
        <v>1.1999999999999999E-3</v>
      </c>
      <c r="E47" s="19">
        <f t="shared" si="5"/>
        <v>501.20574617615864</v>
      </c>
      <c r="F47" s="18">
        <v>0.372</v>
      </c>
      <c r="G47" s="18">
        <v>6.0999999999999999E-2</v>
      </c>
      <c r="H47" s="19">
        <f t="shared" si="6"/>
        <v>22.618090105046448</v>
      </c>
      <c r="I47" s="18">
        <v>0.60899999999999999</v>
      </c>
      <c r="J47" s="18">
        <v>7.0000000000000007E-2</v>
      </c>
      <c r="K47" s="19">
        <f t="shared" si="7"/>
        <v>36.780587271004791</v>
      </c>
      <c r="L47" s="18">
        <v>7.0999999999999994E-2</v>
      </c>
      <c r="M47" s="18">
        <v>6.8000000000000005E-2</v>
      </c>
      <c r="N47" s="19">
        <f t="shared" si="8"/>
        <v>5.8986439119512886</v>
      </c>
      <c r="O47" s="18">
        <v>0.68799999999999994</v>
      </c>
      <c r="P47" s="18">
        <v>0.13700000000000001</v>
      </c>
      <c r="Q47" s="19">
        <f t="shared" si="9"/>
        <v>42.090459726641136</v>
      </c>
      <c r="R47" s="18">
        <v>0.61699999999999999</v>
      </c>
      <c r="S47" s="18">
        <v>9.1999999999999998E-2</v>
      </c>
      <c r="T47" s="19">
        <f t="shared" si="10"/>
        <v>37.429277310682878</v>
      </c>
      <c r="U47" s="18">
        <v>0.59399999999999997</v>
      </c>
      <c r="V47" s="18">
        <v>7.2999999999999995E-2</v>
      </c>
      <c r="W47" s="19">
        <f t="shared" si="11"/>
        <v>35.908132783535265</v>
      </c>
      <c r="X47" s="18">
        <v>3.7719999999999998</v>
      </c>
      <c r="Y47" s="18">
        <v>4</v>
      </c>
      <c r="Z47" s="19">
        <f t="shared" si="12"/>
        <v>5.4979981811564835</v>
      </c>
      <c r="AA47" s="18">
        <v>1.258</v>
      </c>
      <c r="AB47" s="18">
        <v>0.124</v>
      </c>
      <c r="AC47" s="19">
        <f t="shared" si="13"/>
        <v>75.84579091815182</v>
      </c>
      <c r="AD47" s="18">
        <v>1.0489999999999999</v>
      </c>
      <c r="AE47" s="18">
        <v>0.157</v>
      </c>
      <c r="AF47" s="19">
        <f t="shared" si="14"/>
        <v>63.641024504638509</v>
      </c>
      <c r="AG47" s="18">
        <v>7.0679999999999996</v>
      </c>
      <c r="AH47" s="18">
        <v>6.65</v>
      </c>
      <c r="AI47" s="19">
        <f t="shared" si="15"/>
        <v>9.7045929332455767</v>
      </c>
      <c r="AJ47" s="18">
        <v>0.46100000000000002</v>
      </c>
      <c r="AK47" s="18">
        <v>4.8000000000000001E-2</v>
      </c>
      <c r="AL47" s="19">
        <f t="shared" si="0"/>
        <v>27.809530740377483</v>
      </c>
      <c r="AM47" s="18">
        <v>0.64300000000000002</v>
      </c>
      <c r="AN47" s="18">
        <v>0.04</v>
      </c>
      <c r="AO47" s="19">
        <f t="shared" si="1"/>
        <v>38.65457799536815</v>
      </c>
      <c r="AP47" s="18">
        <v>4.0720000000000001</v>
      </c>
      <c r="AQ47" s="18">
        <v>2.6379999999999999</v>
      </c>
      <c r="AR47" s="19">
        <f t="shared" si="2"/>
        <v>4.8518272846423542</v>
      </c>
      <c r="AS47" s="18">
        <v>0.23799999999999999</v>
      </c>
      <c r="AT47" s="18">
        <v>1.4999999999999999E-2</v>
      </c>
      <c r="AU47" s="19">
        <f t="shared" si="3"/>
        <v>14.308333236264803</v>
      </c>
      <c r="AV47" s="18">
        <v>0.245</v>
      </c>
      <c r="AW47" s="18">
        <v>3.1E-2</v>
      </c>
      <c r="AX47" s="19">
        <f t="shared" si="4"/>
        <v>14.817206214398178</v>
      </c>
      <c r="AY47" s="18">
        <v>0.35799999999999998</v>
      </c>
      <c r="AZ47" s="18">
        <v>7.0999999999999994E-2</v>
      </c>
      <c r="BA47" s="19">
        <f t="shared" si="16"/>
        <v>21.898356102684964</v>
      </c>
      <c r="BB47" s="19">
        <f t="shared" si="17"/>
        <v>995.3501753959489</v>
      </c>
      <c r="BD47" s="19">
        <f t="shared" si="18"/>
        <v>54.814566473988435</v>
      </c>
    </row>
    <row r="48" spans="1:56" ht="15.75" thickBot="1" x14ac:dyDescent="0.3">
      <c r="A48" s="16">
        <v>0.91666666666666663</v>
      </c>
      <c r="B48" s="17">
        <v>42725</v>
      </c>
      <c r="C48" s="18">
        <v>0.25180000000000002</v>
      </c>
      <c r="D48" s="18">
        <v>2.0000000000000001E-4</v>
      </c>
      <c r="E48" s="19">
        <f t="shared" si="5"/>
        <v>503.6001588562101</v>
      </c>
      <c r="F48" s="18">
        <v>0.36299999999999999</v>
      </c>
      <c r="G48" s="18">
        <v>6.9000000000000006E-2</v>
      </c>
      <c r="H48" s="19">
        <f t="shared" si="6"/>
        <v>22.169979702291112</v>
      </c>
      <c r="I48" s="18">
        <v>0.622</v>
      </c>
      <c r="J48" s="18">
        <v>6.9000000000000006E-2</v>
      </c>
      <c r="K48" s="19">
        <f t="shared" si="7"/>
        <v>37.548928080572423</v>
      </c>
      <c r="L48" s="18">
        <v>7.0999999999999994E-2</v>
      </c>
      <c r="M48" s="18">
        <v>6.7000000000000004E-2</v>
      </c>
      <c r="N48" s="19">
        <f t="shared" si="8"/>
        <v>5.8573031336955745</v>
      </c>
      <c r="O48" s="18">
        <v>0.76400000000000001</v>
      </c>
      <c r="P48" s="18">
        <v>0.13500000000000001</v>
      </c>
      <c r="Q48" s="19">
        <f t="shared" si="9"/>
        <v>46.550140708702486</v>
      </c>
      <c r="R48" s="18">
        <v>0.61199999999999999</v>
      </c>
      <c r="S48" s="18">
        <v>8.4000000000000005E-2</v>
      </c>
      <c r="T48" s="19">
        <f t="shared" si="10"/>
        <v>37.064268507553201</v>
      </c>
      <c r="U48" s="18">
        <v>0.55200000000000005</v>
      </c>
      <c r="V48" s="18">
        <v>7.1999999999999995E-2</v>
      </c>
      <c r="W48" s="19">
        <f t="shared" si="11"/>
        <v>33.40055089366043</v>
      </c>
      <c r="X48" s="18">
        <v>3.794</v>
      </c>
      <c r="Y48" s="18">
        <v>4.0279999999999996</v>
      </c>
      <c r="Z48" s="19">
        <f t="shared" si="12"/>
        <v>5.5334636530838441</v>
      </c>
      <c r="AA48" s="18">
        <v>1.206</v>
      </c>
      <c r="AB48" s="18">
        <v>0.13</v>
      </c>
      <c r="AC48" s="19">
        <f t="shared" si="13"/>
        <v>72.77918383713849</v>
      </c>
      <c r="AD48" s="18">
        <v>1.08</v>
      </c>
      <c r="AE48" s="18">
        <v>0.154</v>
      </c>
      <c r="AF48" s="19">
        <f t="shared" si="14"/>
        <v>65.455462720845532</v>
      </c>
      <c r="AG48" s="18">
        <v>7.1239999999999997</v>
      </c>
      <c r="AH48" s="18">
        <v>6.6840000000000002</v>
      </c>
      <c r="AI48" s="19">
        <f t="shared" si="15"/>
        <v>9.7686862985766929</v>
      </c>
      <c r="AJ48" s="18">
        <v>0.45</v>
      </c>
      <c r="AK48" s="18">
        <v>4.5999999999999999E-2</v>
      </c>
      <c r="AL48" s="19">
        <f t="shared" si="0"/>
        <v>27.140700064663037</v>
      </c>
      <c r="AM48" s="18">
        <v>0.61599999999999999</v>
      </c>
      <c r="AN48" s="18">
        <v>5.0999999999999997E-2</v>
      </c>
      <c r="AO48" s="19">
        <f t="shared" si="1"/>
        <v>37.086455748696181</v>
      </c>
      <c r="AP48" s="18">
        <v>4.05</v>
      </c>
      <c r="AQ48" s="18">
        <v>2.5720000000000001</v>
      </c>
      <c r="AR48" s="19">
        <f t="shared" si="2"/>
        <v>4.7976748535097711</v>
      </c>
      <c r="AS48" s="18">
        <v>0.24</v>
      </c>
      <c r="AT48" s="18">
        <v>1.7000000000000001E-2</v>
      </c>
      <c r="AU48" s="19">
        <f t="shared" si="3"/>
        <v>14.43607980027819</v>
      </c>
      <c r="AV48" s="18">
        <v>0.24099999999999999</v>
      </c>
      <c r="AW48" s="18">
        <v>0.03</v>
      </c>
      <c r="AX48" s="19">
        <f t="shared" si="4"/>
        <v>14.571602519970133</v>
      </c>
      <c r="AY48" s="18">
        <v>0.33600000000000002</v>
      </c>
      <c r="AZ48" s="18">
        <v>6.5000000000000002E-2</v>
      </c>
      <c r="BA48" s="19">
        <f t="shared" si="16"/>
        <v>20.533767311431191</v>
      </c>
      <c r="BB48" s="19">
        <f t="shared" si="17"/>
        <v>994.68840669087854</v>
      </c>
      <c r="BD48" s="19">
        <f t="shared" si="18"/>
        <v>54.783121387283238</v>
      </c>
    </row>
    <row r="49" spans="1:56" ht="15.75" thickBot="1" x14ac:dyDescent="0.3">
      <c r="A49" s="16">
        <v>0.9375</v>
      </c>
      <c r="B49" s="17">
        <v>42725</v>
      </c>
      <c r="C49" s="18">
        <v>0.25380000000000003</v>
      </c>
      <c r="D49" s="18">
        <v>0</v>
      </c>
      <c r="E49" s="19">
        <f t="shared" si="5"/>
        <v>507.6</v>
      </c>
      <c r="F49" s="18">
        <v>0.372</v>
      </c>
      <c r="G49" s="18">
        <v>0.06</v>
      </c>
      <c r="H49" s="19">
        <f t="shared" si="6"/>
        <v>22.608458594074918</v>
      </c>
      <c r="I49" s="18">
        <v>0.60099999999999998</v>
      </c>
      <c r="J49" s="18">
        <v>7.2999999999999995E-2</v>
      </c>
      <c r="K49" s="19">
        <f t="shared" si="7"/>
        <v>36.325032690969458</v>
      </c>
      <c r="L49" s="18">
        <v>7.0999999999999994E-2</v>
      </c>
      <c r="M49" s="18">
        <v>6.8000000000000005E-2</v>
      </c>
      <c r="N49" s="19">
        <f t="shared" si="8"/>
        <v>5.8986439119512886</v>
      </c>
      <c r="O49" s="18">
        <v>0.71899999999999997</v>
      </c>
      <c r="P49" s="18">
        <v>0.14000000000000001</v>
      </c>
      <c r="Q49" s="19">
        <f t="shared" si="9"/>
        <v>43.950194538818593</v>
      </c>
      <c r="R49" s="18">
        <v>0.61799999999999999</v>
      </c>
      <c r="S49" s="18">
        <v>8.5999999999999993E-2</v>
      </c>
      <c r="T49" s="19">
        <f t="shared" si="10"/>
        <v>37.437307595498908</v>
      </c>
      <c r="U49" s="18">
        <v>0.54700000000000004</v>
      </c>
      <c r="V49" s="18">
        <v>8.1000000000000003E-2</v>
      </c>
      <c r="W49" s="19">
        <f t="shared" si="11"/>
        <v>33.177884200171654</v>
      </c>
      <c r="X49" s="18">
        <v>3.8580000000000001</v>
      </c>
      <c r="Y49" s="18">
        <v>4.1079999999999997</v>
      </c>
      <c r="Z49" s="19">
        <f t="shared" si="12"/>
        <v>5.6355858612925065</v>
      </c>
      <c r="AA49" s="18">
        <v>1.27</v>
      </c>
      <c r="AB49" s="18">
        <v>0.126</v>
      </c>
      <c r="AC49" s="19">
        <f t="shared" si="13"/>
        <v>76.574105283705407</v>
      </c>
      <c r="AD49" s="18">
        <v>1.0169999999999999</v>
      </c>
      <c r="AE49" s="18">
        <v>0.153</v>
      </c>
      <c r="AF49" s="19">
        <f t="shared" si="14"/>
        <v>61.706667386920181</v>
      </c>
      <c r="AG49" s="18">
        <v>7.05</v>
      </c>
      <c r="AH49" s="18">
        <v>6.63</v>
      </c>
      <c r="AI49" s="19">
        <f t="shared" si="15"/>
        <v>9.6777786707487792</v>
      </c>
      <c r="AJ49" s="18">
        <v>0.44700000000000001</v>
      </c>
      <c r="AK49" s="18">
        <v>4.8000000000000001E-2</v>
      </c>
      <c r="AL49" s="19">
        <f t="shared" si="0"/>
        <v>26.97418766154043</v>
      </c>
      <c r="AM49" s="18">
        <v>0.61899999999999999</v>
      </c>
      <c r="AN49" s="18">
        <v>4.1000000000000002E-2</v>
      </c>
      <c r="AO49" s="19">
        <f t="shared" si="1"/>
        <v>37.221380952350486</v>
      </c>
      <c r="AP49" s="18">
        <v>4.0819999999999999</v>
      </c>
      <c r="AQ49" s="18">
        <v>2.6419999999999999</v>
      </c>
      <c r="AR49" s="19">
        <f t="shared" si="2"/>
        <v>4.8623952945024937</v>
      </c>
      <c r="AS49" s="18">
        <v>0.252</v>
      </c>
      <c r="AT49" s="18">
        <v>1.7000000000000001E-2</v>
      </c>
      <c r="AU49" s="19">
        <f t="shared" si="3"/>
        <v>15.154365707610465</v>
      </c>
      <c r="AV49" s="18">
        <v>0.27500000000000002</v>
      </c>
      <c r="AW49" s="18">
        <v>3.3000000000000002E-2</v>
      </c>
      <c r="AX49" s="19">
        <f t="shared" si="4"/>
        <v>16.618375371858708</v>
      </c>
      <c r="AY49" s="18">
        <v>0.34100000000000003</v>
      </c>
      <c r="AZ49" s="18">
        <v>6.5000000000000002E-2</v>
      </c>
      <c r="BA49" s="19">
        <f t="shared" si="16"/>
        <v>20.828384478878817</v>
      </c>
      <c r="BB49" s="19">
        <f t="shared" si="17"/>
        <v>998.76074820089343</v>
      </c>
      <c r="BD49" s="19">
        <f t="shared" si="18"/>
        <v>55.001734104046243</v>
      </c>
    </row>
    <row r="50" spans="1:56" ht="15.75" thickBot="1" x14ac:dyDescent="0.3">
      <c r="A50" s="16">
        <v>0.95833333333333337</v>
      </c>
      <c r="B50" s="17">
        <v>42725</v>
      </c>
      <c r="C50" s="18">
        <v>0.24859999999999999</v>
      </c>
      <c r="D50" s="18">
        <v>0</v>
      </c>
      <c r="E50" s="19">
        <f t="shared" si="5"/>
        <v>497.2</v>
      </c>
      <c r="F50" s="18">
        <v>0.379</v>
      </c>
      <c r="G50" s="18">
        <v>0.06</v>
      </c>
      <c r="H50" s="19">
        <f t="shared" si="6"/>
        <v>23.023196997810707</v>
      </c>
      <c r="I50" s="18">
        <v>0.60599999999999998</v>
      </c>
      <c r="J50" s="18">
        <v>7.0000000000000007E-2</v>
      </c>
      <c r="K50" s="19">
        <f t="shared" si="7"/>
        <v>36.601770448982386</v>
      </c>
      <c r="L50" s="18">
        <v>7.0999999999999994E-2</v>
      </c>
      <c r="M50" s="18">
        <v>6.8000000000000005E-2</v>
      </c>
      <c r="N50" s="19">
        <f t="shared" si="8"/>
        <v>5.8986439119512886</v>
      </c>
      <c r="O50" s="18">
        <v>0.86</v>
      </c>
      <c r="P50" s="18">
        <v>0.13900000000000001</v>
      </c>
      <c r="Q50" s="19">
        <f t="shared" si="9"/>
        <v>52.269643197557791</v>
      </c>
      <c r="R50" s="18">
        <v>0.57999999999999996</v>
      </c>
      <c r="S50" s="18">
        <v>8.6999999999999994E-2</v>
      </c>
      <c r="T50" s="19">
        <f t="shared" si="10"/>
        <v>35.189322244112631</v>
      </c>
      <c r="U50" s="18">
        <v>0.49099999999999999</v>
      </c>
      <c r="V50" s="18">
        <v>7.6999999999999999E-2</v>
      </c>
      <c r="W50" s="19">
        <f t="shared" si="11"/>
        <v>29.820060362111946</v>
      </c>
      <c r="X50" s="18">
        <v>3.8319999999999999</v>
      </c>
      <c r="Y50" s="18">
        <v>4.0999999999999996</v>
      </c>
      <c r="Z50" s="19">
        <f t="shared" si="12"/>
        <v>5.611971489592583</v>
      </c>
      <c r="AA50" s="18">
        <v>1.29</v>
      </c>
      <c r="AB50" s="18">
        <v>0.114</v>
      </c>
      <c r="AC50" s="19">
        <f t="shared" si="13"/>
        <v>77.701644770236371</v>
      </c>
      <c r="AD50" s="18">
        <v>1.0720000000000001</v>
      </c>
      <c r="AE50" s="18">
        <v>0.17</v>
      </c>
      <c r="AF50" s="19">
        <f t="shared" si="14"/>
        <v>65.123746820956185</v>
      </c>
      <c r="AG50" s="18">
        <v>7.1360000000000001</v>
      </c>
      <c r="AH50" s="18">
        <v>6.6959999999999997</v>
      </c>
      <c r="AI50" s="19">
        <f t="shared" si="15"/>
        <v>9.7856482667220366</v>
      </c>
      <c r="AJ50" s="18">
        <v>0.42499999999999999</v>
      </c>
      <c r="AK50" s="18">
        <v>4.4999999999999998E-2</v>
      </c>
      <c r="AL50" s="19">
        <f t="shared" si="0"/>
        <v>25.642542775629718</v>
      </c>
      <c r="AM50" s="18">
        <v>0.59</v>
      </c>
      <c r="AN50" s="18">
        <v>4.4999999999999998E-2</v>
      </c>
      <c r="AO50" s="19">
        <f t="shared" si="1"/>
        <v>35.502816789657686</v>
      </c>
      <c r="AP50" s="18">
        <v>4.0940000000000003</v>
      </c>
      <c r="AQ50" s="18">
        <v>2.6720000000000002</v>
      </c>
      <c r="AR50" s="19">
        <f t="shared" si="2"/>
        <v>4.8888055800982722</v>
      </c>
      <c r="AS50" s="18">
        <v>0.245</v>
      </c>
      <c r="AT50" s="18">
        <v>1.4999999999999999E-2</v>
      </c>
      <c r="AU50" s="19">
        <f t="shared" si="3"/>
        <v>14.727525250360292</v>
      </c>
      <c r="AV50" s="18">
        <v>0.26400000000000001</v>
      </c>
      <c r="AW50" s="18">
        <v>3.4000000000000002E-2</v>
      </c>
      <c r="AX50" s="19">
        <f t="shared" si="4"/>
        <v>15.970823397683665</v>
      </c>
      <c r="AY50" s="18">
        <v>0.33300000000000002</v>
      </c>
      <c r="AZ50" s="18">
        <v>0.06</v>
      </c>
      <c r="BA50" s="19">
        <f t="shared" si="16"/>
        <v>20.301733916096921</v>
      </c>
      <c r="BB50" s="19">
        <f t="shared" si="17"/>
        <v>991.9798962195606</v>
      </c>
      <c r="BD50" s="19">
        <f t="shared" si="18"/>
        <v>54.602427745664741</v>
      </c>
    </row>
    <row r="51" spans="1:56" ht="15.75" thickBot="1" x14ac:dyDescent="0.3">
      <c r="A51" s="16">
        <v>0.97916666666666663</v>
      </c>
      <c r="B51" s="17">
        <v>42725</v>
      </c>
      <c r="C51" s="18">
        <v>0.24940000000000001</v>
      </c>
      <c r="D51" s="18">
        <v>0</v>
      </c>
      <c r="E51" s="19">
        <f t="shared" si="5"/>
        <v>498.8</v>
      </c>
      <c r="F51" s="18">
        <v>0.371</v>
      </c>
      <c r="G51" s="18">
        <v>4.8000000000000001E-2</v>
      </c>
      <c r="H51" s="19">
        <f t="shared" si="6"/>
        <v>22.445534076960609</v>
      </c>
      <c r="I51" s="18">
        <v>0.59399999999999997</v>
      </c>
      <c r="J51" s="18">
        <v>8.1000000000000003E-2</v>
      </c>
      <c r="K51" s="19">
        <f t="shared" si="7"/>
        <v>35.969837364102716</v>
      </c>
      <c r="L51" s="18">
        <v>7.1999999999999995E-2</v>
      </c>
      <c r="M51" s="18">
        <v>6.7000000000000004E-2</v>
      </c>
      <c r="N51" s="19">
        <f t="shared" si="8"/>
        <v>5.9010846460629596</v>
      </c>
      <c r="O51" s="18">
        <v>0.62</v>
      </c>
      <c r="P51" s="18">
        <v>0.13700000000000001</v>
      </c>
      <c r="Q51" s="19">
        <f t="shared" si="9"/>
        <v>38.09735423884446</v>
      </c>
      <c r="R51" s="18">
        <v>0.59699999999999998</v>
      </c>
      <c r="S51" s="18">
        <v>8.2000000000000003E-2</v>
      </c>
      <c r="T51" s="19">
        <f t="shared" si="10"/>
        <v>36.156310652498824</v>
      </c>
      <c r="U51" s="18">
        <v>0.46400000000000002</v>
      </c>
      <c r="V51" s="18">
        <v>7.1999999999999995E-2</v>
      </c>
      <c r="W51" s="19">
        <f t="shared" si="11"/>
        <v>28.173178734392042</v>
      </c>
      <c r="X51" s="18">
        <v>3.8479999999999999</v>
      </c>
      <c r="Y51" s="18">
        <v>4.12</v>
      </c>
      <c r="Z51" s="19">
        <f t="shared" si="12"/>
        <v>5.6375086696163939</v>
      </c>
      <c r="AA51" s="18">
        <v>1.2569999999999999</v>
      </c>
      <c r="AB51" s="18">
        <v>0.121</v>
      </c>
      <c r="AC51" s="19">
        <f t="shared" si="13"/>
        <v>75.768621473536115</v>
      </c>
      <c r="AD51" s="18">
        <v>1.1399999999999999</v>
      </c>
      <c r="AE51" s="18">
        <v>0.161</v>
      </c>
      <c r="AF51" s="19">
        <f t="shared" si="14"/>
        <v>69.078763741109313</v>
      </c>
      <c r="AG51" s="18">
        <v>7.2539999999999996</v>
      </c>
      <c r="AH51" s="18">
        <v>6.83</v>
      </c>
      <c r="AI51" s="19">
        <f t="shared" si="15"/>
        <v>9.9634038360391664</v>
      </c>
      <c r="AJ51" s="18">
        <v>0.38800000000000001</v>
      </c>
      <c r="AK51" s="18">
        <v>4.2999999999999997E-2</v>
      </c>
      <c r="AL51" s="19">
        <f t="shared" si="0"/>
        <v>23.422527617659032</v>
      </c>
      <c r="AM51" s="18">
        <v>0.63500000000000001</v>
      </c>
      <c r="AN51" s="18">
        <v>6.4000000000000001E-2</v>
      </c>
      <c r="AO51" s="19">
        <f t="shared" si="1"/>
        <v>38.293022863179658</v>
      </c>
      <c r="AP51" s="18">
        <v>4.13</v>
      </c>
      <c r="AQ51" s="18">
        <v>2.6859999999999999</v>
      </c>
      <c r="AR51" s="19">
        <f t="shared" si="2"/>
        <v>4.9266110055493524</v>
      </c>
      <c r="AS51" s="18">
        <v>0.23899999999999999</v>
      </c>
      <c r="AT51" s="18">
        <v>2.1000000000000001E-2</v>
      </c>
      <c r="AU51" s="19">
        <f t="shared" si="3"/>
        <v>14.395249216321334</v>
      </c>
      <c r="AV51" s="18">
        <v>0.26</v>
      </c>
      <c r="AW51" s="18">
        <v>3.3000000000000002E-2</v>
      </c>
      <c r="AX51" s="19">
        <f t="shared" si="4"/>
        <v>15.725151827565929</v>
      </c>
      <c r="AY51" s="18">
        <v>0.35799999999999998</v>
      </c>
      <c r="AZ51" s="18">
        <v>6.3E-2</v>
      </c>
      <c r="BA51" s="19">
        <f t="shared" si="16"/>
        <v>21.810061898123998</v>
      </c>
      <c r="BB51" s="19">
        <f t="shared" si="17"/>
        <v>981.42022186156191</v>
      </c>
      <c r="BD51" s="19">
        <f t="shared" si="18"/>
        <v>53.972947976878622</v>
      </c>
    </row>
    <row r="52" spans="1:56" ht="15.75" thickBot="1" x14ac:dyDescent="0.3">
      <c r="A52" s="16">
        <v>0</v>
      </c>
      <c r="B52" s="17">
        <v>42725</v>
      </c>
      <c r="C52" s="18">
        <v>0.25059999999999999</v>
      </c>
      <c r="D52" s="18">
        <v>2.0000000000000001E-4</v>
      </c>
      <c r="E52" s="19">
        <f t="shared" si="5"/>
        <v>501.20015961689404</v>
      </c>
      <c r="F52" s="18">
        <v>0.40500000000000003</v>
      </c>
      <c r="G52" s="18">
        <v>5.8999999999999997E-2</v>
      </c>
      <c r="H52" s="19">
        <f t="shared" si="6"/>
        <v>24.556498121678509</v>
      </c>
      <c r="I52" s="18">
        <v>0.61599999999999999</v>
      </c>
      <c r="J52" s="18">
        <v>8.4000000000000005E-2</v>
      </c>
      <c r="K52" s="19">
        <f t="shared" si="7"/>
        <v>37.302053562773189</v>
      </c>
      <c r="L52" s="18">
        <v>7.0999999999999994E-2</v>
      </c>
      <c r="M52" s="18">
        <v>6.8000000000000005E-2</v>
      </c>
      <c r="N52" s="19">
        <f t="shared" si="8"/>
        <v>5.8986439119512886</v>
      </c>
      <c r="O52" s="18">
        <v>0.64100000000000001</v>
      </c>
      <c r="P52" s="18">
        <v>0.14299999999999999</v>
      </c>
      <c r="Q52" s="19">
        <f t="shared" si="9"/>
        <v>39.405431097756058</v>
      </c>
      <c r="R52" s="18">
        <v>0.58299999999999996</v>
      </c>
      <c r="S52" s="18">
        <v>8.4000000000000005E-2</v>
      </c>
      <c r="T52" s="19">
        <f t="shared" si="10"/>
        <v>35.341222389724997</v>
      </c>
      <c r="U52" s="18">
        <v>0.45400000000000001</v>
      </c>
      <c r="V52" s="18">
        <v>7.3999999999999996E-2</v>
      </c>
      <c r="W52" s="19">
        <f t="shared" si="11"/>
        <v>27.599478255938102</v>
      </c>
      <c r="X52" s="18">
        <v>3.8759999999999999</v>
      </c>
      <c r="Y52" s="18">
        <v>4.1859999999999999</v>
      </c>
      <c r="Z52" s="19">
        <f t="shared" si="12"/>
        <v>5.7049077117864053</v>
      </c>
      <c r="AA52" s="18">
        <v>1.069</v>
      </c>
      <c r="AB52" s="18">
        <v>0.125</v>
      </c>
      <c r="AC52" s="19">
        <f t="shared" si="13"/>
        <v>64.577005195347979</v>
      </c>
      <c r="AD52" s="18">
        <v>1.1499999999999999</v>
      </c>
      <c r="AE52" s="18">
        <v>0.16400000000000001</v>
      </c>
      <c r="AF52" s="19">
        <f t="shared" si="14"/>
        <v>69.698103274048989</v>
      </c>
      <c r="AG52" s="18">
        <v>7.202</v>
      </c>
      <c r="AH52" s="18">
        <v>6.8179999999999996</v>
      </c>
      <c r="AI52" s="19">
        <f t="shared" si="15"/>
        <v>9.9173548892837342</v>
      </c>
      <c r="AJ52" s="18">
        <v>0.40699999999999997</v>
      </c>
      <c r="AK52" s="18">
        <v>4.3999999999999997E-2</v>
      </c>
      <c r="AL52" s="19">
        <f t="shared" si="0"/>
        <v>24.562288167025482</v>
      </c>
      <c r="AM52" s="18">
        <v>0.59299999999999997</v>
      </c>
      <c r="AN52" s="18">
        <v>5.1999999999999998E-2</v>
      </c>
      <c r="AO52" s="19">
        <f t="shared" si="1"/>
        <v>35.716533986376675</v>
      </c>
      <c r="AP52" s="18">
        <v>4.1559999999999997</v>
      </c>
      <c r="AQ52" s="18">
        <v>2.7240000000000002</v>
      </c>
      <c r="AR52" s="19">
        <f t="shared" si="2"/>
        <v>4.9691560651684101</v>
      </c>
      <c r="AS52" s="18">
        <v>0.26400000000000001</v>
      </c>
      <c r="AT52" s="18">
        <v>2.1000000000000001E-2</v>
      </c>
      <c r="AU52" s="19">
        <f t="shared" si="3"/>
        <v>15.89003461292643</v>
      </c>
      <c r="AV52" s="18">
        <v>0.28399999999999997</v>
      </c>
      <c r="AW52" s="18">
        <v>3.4000000000000002E-2</v>
      </c>
      <c r="AX52" s="19">
        <f t="shared" si="4"/>
        <v>17.161678239612815</v>
      </c>
      <c r="AY52" s="18">
        <v>0.33600000000000002</v>
      </c>
      <c r="AZ52" s="18">
        <v>6.0999999999999999E-2</v>
      </c>
      <c r="BA52" s="19">
        <f t="shared" si="16"/>
        <v>20.489538794223751</v>
      </c>
      <c r="BB52" s="19">
        <f t="shared" si="17"/>
        <v>976.83808789251646</v>
      </c>
      <c r="BD52" s="19">
        <f t="shared" si="18"/>
        <v>53.688670520231213</v>
      </c>
    </row>
  </sheetData>
  <mergeCells count="28">
    <mergeCell ref="AM2:AO2"/>
    <mergeCell ref="AP2:AR2"/>
    <mergeCell ref="AS2:AU2"/>
    <mergeCell ref="AV2:AX2"/>
    <mergeCell ref="AY2:BA2"/>
    <mergeCell ref="A3:B3"/>
    <mergeCell ref="U2:W2"/>
    <mergeCell ref="X2:Z2"/>
    <mergeCell ref="AA2:AC2"/>
    <mergeCell ref="AD2:AF2"/>
    <mergeCell ref="AG2:AI2"/>
    <mergeCell ref="AJ2:AL2"/>
    <mergeCell ref="AS1:BA1"/>
    <mergeCell ref="BB1:BB3"/>
    <mergeCell ref="BD1:BD3"/>
    <mergeCell ref="A2:B2"/>
    <mergeCell ref="C2:E2"/>
    <mergeCell ref="F2:H2"/>
    <mergeCell ref="I2:K2"/>
    <mergeCell ref="L2:N2"/>
    <mergeCell ref="O2:Q2"/>
    <mergeCell ref="R2:T2"/>
    <mergeCell ref="A1:B1"/>
    <mergeCell ref="C1:E1"/>
    <mergeCell ref="F1:N1"/>
    <mergeCell ref="O1:Z1"/>
    <mergeCell ref="AA1:AI1"/>
    <mergeCell ref="AJ1:A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Лупаново (ФСК)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Mvideo</dc:creator>
  <cp:lastModifiedBy>Mvideo</cp:lastModifiedBy>
  <dcterms:created xsi:type="dcterms:W3CDTF">2017-01-11T18:28:00Z</dcterms:created>
  <dcterms:modified xsi:type="dcterms:W3CDTF">2017-01-11T18:30:55Z</dcterms:modified>
</cp:coreProperties>
</file>